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geStandards" sheetId="1" state="visible" r:id="rId2"/>
    <sheet name="MALE" sheetId="2" state="visible" r:id="rId3"/>
    <sheet name="FEMALE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<sst xmlns="http://schemas.openxmlformats.org/spreadsheetml/2006/main" count="588" uniqueCount="10">
  <si>
    <t xml:space="preserve">Course Distance (km)</t>
  </si>
  <si>
    <t xml:space="preserve">Enter distance in cell C1</t>
  </si>
  <si>
    <t xml:space="preserve">AGE</t>
  </si>
  <si>
    <t xml:space="preserve">Male</t>
  </si>
  <si>
    <t xml:space="preserve">Female</t>
  </si>
  <si>
    <t xml:space="preserve">/</t>
  </si>
  <si>
    <t xml:space="preserve">a</t>
  </si>
  <si>
    <t xml:space="preserve">b</t>
  </si>
  <si>
    <t xml:space="preserve">c</t>
  </si>
  <si>
    <t xml:space="preserve">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</si>
</sst>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:ss"/>
    <numFmt numFmtId="166" formatCode="hh:mm:ss"/>
    <numFmt numFmtId="167" formatCode="0.00E+000"/>
    <numFmt numFmtId="168" formatCode="0.0"/>
    <numFmt numFmtId="169" formatCode="General"/>
    <numFmt numFmtId="170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name val="Benguiat Frisky ATT &#10;&#10;Regular"/>
      <family val="0"/>
      <charset val="1"/>
    </font>
    <font>
      <sz val="13.5"/>
      <name val="Benguiat Frisky ATT Regular"/>
      <family val="0"/>
      <charset val="1"/>
    </font>
    <font>
      <sz val="10"/>
      <name val="Benguiat Frisky ATT &#10;&#10;Regular"/>
      <family val="0"/>
      <charset val="1"/>
    </font>
    <font>
      <sz val="11"/>
      <color rgb="FFFF0000"/>
      <name val="Arial"/>
      <family val="2"/>
      <charset val="1"/>
    </font>
    <font>
      <sz val="10"/>
      <color rgb="FF53535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B4"/>
      </patternFill>
    </fill>
    <fill>
      <patternFill patternType="solid">
        <fgColor rgb="FF99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F7F7F7"/>
        <bgColor rgb="FFFFFFCC"/>
      </patternFill>
    </fill>
    <fill>
      <patternFill patternType="solid">
        <fgColor rgb="FFFFFFB4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D5D5D5"/>
      </left>
      <right style="hair"/>
      <top style="hair">
        <color rgb="FFD5D5D5"/>
      </top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5" fontId="0" fillId="4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3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3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9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7F7F7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5D5D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B4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35353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75"/>
  <sheetViews>
    <sheetView showFormulas="false" showGridLines="true" showRowColHeaders="true" showZeros="true" rightToLeft="false" tabSelected="true" showOutlineSymbols="true" defaultGridColor="true" view="normal" topLeftCell="A45" colorId="64" zoomScale="91" zoomScaleNormal="91" zoomScalePageLayoutView="100" workbookViewId="0">
      <selection pane="topLeft" activeCell="C1" activeCellId="0" sqref="C1"/>
    </sheetView>
  </sheetViews>
  <sheetFormatPr defaultColWidth="8.859375" defaultRowHeight="12.8" zeroHeight="false" outlineLevelRow="0" outlineLevelCol="0"/>
  <cols>
    <col collapsed="false" customWidth="false" hidden="false" outlineLevel="0" max="1" min="1" style="1" width="8.82"/>
    <col collapsed="false" customWidth="true" hidden="false" outlineLevel="0" max="2" min="2" style="0" width="11.97"/>
    <col collapsed="false" customWidth="true" hidden="false" outlineLevel="0" max="1024" min="1021" style="0" width="11.52"/>
  </cols>
  <sheetData>
    <row r="1" customFormat="false" ht="76.25" hidden="false" customHeight="true" outlineLevel="0" collapsed="false">
      <c r="A1" s="2"/>
      <c r="B1" s="3" t="s">
        <v>0</v>
      </c>
      <c r="C1" s="4" t="n">
        <v>75</v>
      </c>
      <c r="D1" s="0" t="s">
        <v>1</v>
      </c>
    </row>
    <row r="2" customFormat="false" ht="16" hidden="false" customHeight="false" outlineLevel="0" collapsed="false">
      <c r="A2" s="5" t="s">
        <v>2</v>
      </c>
      <c r="B2" s="6" t="s">
        <v>3</v>
      </c>
      <c r="C2" s="6" t="s">
        <v>4</v>
      </c>
    </row>
    <row r="3" customFormat="false" ht="12.8" hidden="false" customHeight="false" outlineLevel="0" collapsed="false">
      <c r="A3" s="7" t="n">
        <v>17</v>
      </c>
      <c r="B3" s="8" t="e">
        <f aca="false">MALE!F2</f>
        <v>#VALUE!</v>
      </c>
      <c r="C3" s="8" t="e">
        <f aca="false">FEMALE!F2</f>
        <v>#VALUE!</v>
      </c>
    </row>
    <row r="4" customFormat="false" ht="12.8" hidden="false" customHeight="false" outlineLevel="0" collapsed="false">
      <c r="A4" s="9" t="n">
        <v>18</v>
      </c>
      <c r="B4" s="8" t="e">
        <f aca="false">MALE!F3</f>
        <v>#VALUE!</v>
      </c>
      <c r="C4" s="8" t="e">
        <f aca="false">FEMALE!F3</f>
        <v>#VALUE!</v>
      </c>
      <c r="D4" s="10"/>
    </row>
    <row r="5" customFormat="false" ht="12.8" hidden="false" customHeight="false" outlineLevel="0" collapsed="false">
      <c r="A5" s="7" t="s">
        <v>5</v>
      </c>
      <c r="B5" s="8" t="e">
        <f aca="false">MALE!F4</f>
        <v>#VALUE!</v>
      </c>
      <c r="C5" s="8" t="e">
        <f aca="false">FEMALE!F4</f>
        <v>#VALUE!</v>
      </c>
      <c r="D5" s="10"/>
    </row>
    <row r="6" customFormat="false" ht="12.8" hidden="false" customHeight="false" outlineLevel="0" collapsed="false">
      <c r="A6" s="9" t="n">
        <v>30</v>
      </c>
      <c r="B6" s="8" t="n">
        <f aca="false">MALE!F5</f>
        <v>0.0861324191096618</v>
      </c>
      <c r="C6" s="8" t="n">
        <f aca="false">FEMALE!F5</f>
        <v>0.0935051413425815</v>
      </c>
      <c r="D6" s="10"/>
    </row>
    <row r="7" customFormat="false" ht="12.8" hidden="false" customHeight="false" outlineLevel="0" collapsed="false">
      <c r="A7" s="7" t="n">
        <v>31</v>
      </c>
      <c r="B7" s="8" t="n">
        <f aca="false">MALE!F6</f>
        <v>0.0861324191096618</v>
      </c>
      <c r="C7" s="8" t="n">
        <f aca="false">FEMALE!F6</f>
        <v>0.0935037593275749</v>
      </c>
      <c r="D7" s="10"/>
    </row>
    <row r="8" customFormat="false" ht="12.8" hidden="false" customHeight="false" outlineLevel="0" collapsed="false">
      <c r="A8" s="9" t="n">
        <v>32</v>
      </c>
      <c r="B8" s="8" t="n">
        <f aca="false">MALE!F7</f>
        <v>0.0861324191096618</v>
      </c>
      <c r="C8" s="8" t="n">
        <f aca="false">FEMALE!F7</f>
        <v>0.0934998500248506</v>
      </c>
      <c r="D8" s="10"/>
    </row>
    <row r="9" customFormat="false" ht="12.8" hidden="false" customHeight="false" outlineLevel="0" collapsed="false">
      <c r="A9" s="7" t="n">
        <v>33</v>
      </c>
      <c r="B9" s="11" t="n">
        <f aca="false">MALE!F8</f>
        <v>0.0861324191096618</v>
      </c>
      <c r="C9" s="11" t="n">
        <f aca="false">FEMALE!F8</f>
        <v>0.0935009700145766</v>
      </c>
      <c r="D9" s="10"/>
    </row>
    <row r="10" customFormat="false" ht="12.8" hidden="false" customHeight="false" outlineLevel="0" collapsed="false">
      <c r="A10" s="9" t="n">
        <v>34</v>
      </c>
      <c r="B10" s="12" t="n">
        <f aca="false">MALE!F9</f>
        <v>0.0861324191096618</v>
      </c>
      <c r="C10" s="12" t="n">
        <f aca="false">FEMALE!F9</f>
        <v>0.0934970607118519</v>
      </c>
      <c r="D10" s="10"/>
    </row>
    <row r="11" customFormat="false" ht="13.8" hidden="false" customHeight="false" outlineLevel="0" collapsed="false">
      <c r="A11" s="7" t="n">
        <v>35</v>
      </c>
      <c r="B11" s="11" t="n">
        <f aca="false">MALE!F10</f>
        <v>0.0861324191096618</v>
      </c>
      <c r="C11" s="11" t="n">
        <f aca="false">FEMALE!F10</f>
        <v>0.093526031432454</v>
      </c>
      <c r="D11" s="10"/>
      <c r="H11" s="13"/>
      <c r="I11" s="14"/>
      <c r="J11" s="14"/>
      <c r="L11" s="14"/>
    </row>
    <row r="12" customFormat="false" ht="13.8" hidden="false" customHeight="false" outlineLevel="0" collapsed="false">
      <c r="A12" s="9" t="n">
        <v>36</v>
      </c>
      <c r="B12" s="12" t="n">
        <f aca="false">MALE!F11</f>
        <v>0.0861324191096618</v>
      </c>
      <c r="C12" s="12" t="n">
        <f aca="false">FEMALE!F11</f>
        <v>0.0938104375384893</v>
      </c>
      <c r="D12" s="10"/>
      <c r="H12" s="13"/>
      <c r="I12" s="14"/>
      <c r="J12" s="14"/>
      <c r="L12" s="14"/>
    </row>
    <row r="13" customFormat="false" ht="13.8" hidden="false" customHeight="false" outlineLevel="0" collapsed="false">
      <c r="A13" s="7" t="n">
        <v>37</v>
      </c>
      <c r="B13" s="11" t="n">
        <f aca="false">MALE!F12</f>
        <v>0.0861324191096618</v>
      </c>
      <c r="C13" s="11" t="n">
        <f aca="false">FEMALE!F12</f>
        <v>0.0940948436445248</v>
      </c>
      <c r="D13" s="10"/>
      <c r="H13" s="13"/>
      <c r="I13" s="14"/>
      <c r="J13" s="14"/>
      <c r="L13" s="14"/>
    </row>
    <row r="14" customFormat="false" ht="13.8" hidden="false" customHeight="false" outlineLevel="0" collapsed="false">
      <c r="A14" s="9" t="n">
        <v>38</v>
      </c>
      <c r="B14" s="12" t="n">
        <f aca="false">MALE!F13</f>
        <v>0.0863774828439971</v>
      </c>
      <c r="C14" s="12" t="n">
        <f aca="false">FEMALE!F13</f>
        <v>0.0943792497505601</v>
      </c>
      <c r="D14" s="10"/>
      <c r="H14" s="13"/>
      <c r="I14" s="14"/>
      <c r="J14" s="14"/>
      <c r="L14" s="14"/>
    </row>
    <row r="15" customFormat="false" ht="13.8" hidden="false" customHeight="false" outlineLevel="0" collapsed="false">
      <c r="A15" s="7" t="n">
        <v>39</v>
      </c>
      <c r="B15" s="11" t="n">
        <f aca="false">MALE!F14</f>
        <v>0.0866225465783321</v>
      </c>
      <c r="C15" s="11" t="n">
        <f aca="false">FEMALE!F14</f>
        <v>0.0946636558565945</v>
      </c>
      <c r="D15" s="10"/>
      <c r="H15" s="13"/>
      <c r="I15" s="14"/>
      <c r="J15" s="14"/>
      <c r="L15" s="14"/>
    </row>
    <row r="16" customFormat="false" ht="13.8" hidden="false" customHeight="false" outlineLevel="0" collapsed="false">
      <c r="A16" s="9" t="n">
        <v>40</v>
      </c>
      <c r="B16" s="12" t="n">
        <f aca="false">MALE!F15</f>
        <v>0.0868676103126673</v>
      </c>
      <c r="C16" s="12" t="n">
        <f aca="false">FEMALE!F15</f>
        <v>0.095029243545579</v>
      </c>
      <c r="D16" s="10"/>
      <c r="H16" s="13"/>
      <c r="I16" s="14"/>
      <c r="J16" s="14"/>
      <c r="L16" s="14"/>
    </row>
    <row r="17" customFormat="false" ht="13.8" hidden="false" customHeight="false" outlineLevel="0" collapsed="false">
      <c r="A17" s="7" t="n">
        <v>41</v>
      </c>
      <c r="B17" s="11" t="n">
        <f aca="false">MALE!F16</f>
        <v>0.0871126740470026</v>
      </c>
      <c r="C17" s="11" t="n">
        <f aca="false">FEMALE!F16</f>
        <v>0.0953093769367224</v>
      </c>
      <c r="H17" s="13"/>
      <c r="I17" s="14"/>
      <c r="J17" s="14"/>
      <c r="L17" s="14"/>
    </row>
    <row r="18" customFormat="false" ht="13.8" hidden="false" customHeight="false" outlineLevel="0" collapsed="false">
      <c r="A18" s="9" t="n">
        <v>42</v>
      </c>
      <c r="B18" s="12" t="n">
        <f aca="false">MALE!F17</f>
        <v>0.0873511340427422</v>
      </c>
      <c r="C18" s="12" t="n">
        <f aca="false">FEMALE!F17</f>
        <v>0.0955787313405033</v>
      </c>
      <c r="H18" s="13"/>
      <c r="I18" s="14"/>
      <c r="J18" s="14"/>
      <c r="L18" s="14"/>
    </row>
    <row r="19" customFormat="false" ht="13.8" hidden="false" customHeight="false" outlineLevel="0" collapsed="false">
      <c r="A19" s="7" t="n">
        <v>43</v>
      </c>
      <c r="B19" s="11" t="n">
        <f aca="false">MALE!F18</f>
        <v>0.087599338445424</v>
      </c>
      <c r="C19" s="11" t="n">
        <f aca="false">FEMALE!F18</f>
        <v>0.0958579143911849</v>
      </c>
      <c r="H19" s="13"/>
      <c r="I19" s="14"/>
      <c r="J19" s="14"/>
      <c r="L19" s="14"/>
    </row>
    <row r="20" customFormat="false" ht="13.8" hidden="false" customHeight="false" outlineLevel="0" collapsed="false">
      <c r="A20" s="9" t="n">
        <v>44</v>
      </c>
      <c r="B20" s="12" t="n">
        <f aca="false">MALE!F19</f>
        <v>0.0878574557349647</v>
      </c>
      <c r="C20" s="12" t="n">
        <f aca="false">FEMALE!F19</f>
        <v>0.0961469260887669</v>
      </c>
      <c r="H20" s="13"/>
      <c r="I20" s="14"/>
      <c r="J20" s="14"/>
      <c r="L20" s="14"/>
    </row>
    <row r="21" customFormat="false" ht="13.8" hidden="false" customHeight="false" outlineLevel="0" collapsed="false">
      <c r="A21" s="7" t="n">
        <v>45</v>
      </c>
      <c r="B21" s="11" t="n">
        <f aca="false">MALE!F20</f>
        <v>0.0881146226840434</v>
      </c>
      <c r="C21" s="11" t="n">
        <f aca="false">FEMALE!F20</f>
        <v>0.0964292498077947</v>
      </c>
      <c r="H21" s="13"/>
      <c r="I21" s="14"/>
      <c r="J21" s="14"/>
      <c r="L21" s="14"/>
    </row>
    <row r="22" customFormat="false" ht="12.8" hidden="false" customHeight="false" outlineLevel="0" collapsed="false">
      <c r="A22" s="9" t="n">
        <v>46</v>
      </c>
      <c r="B22" s="12" t="n">
        <f aca="false">MALE!F21</f>
        <v>0.0883850116682447</v>
      </c>
      <c r="C22" s="12" t="n">
        <f aca="false">FEMALE!F21</f>
        <v>0.0967296670995341</v>
      </c>
      <c r="M22" s="14"/>
    </row>
    <row r="23" customFormat="false" ht="12.8" hidden="false" customHeight="false" outlineLevel="0" collapsed="false">
      <c r="A23" s="7" t="n">
        <v>47</v>
      </c>
      <c r="B23" s="11" t="n">
        <f aca="false">MALE!F22</f>
        <v>0.0886544503119839</v>
      </c>
      <c r="C23" s="11" t="n">
        <f aca="false">FEMALE!F22</f>
        <v>0.0970307820118594</v>
      </c>
    </row>
    <row r="24" customFormat="false" ht="12.8" hidden="false" customHeight="false" outlineLevel="0" collapsed="false">
      <c r="A24" s="9" t="n">
        <v>48</v>
      </c>
      <c r="B24" s="12" t="n">
        <f aca="false">MALE!F23</f>
        <v>0.0889245023363515</v>
      </c>
      <c r="C24" s="12" t="n">
        <f aca="false">FEMALE!F23</f>
        <v>0.0973441686188454</v>
      </c>
    </row>
    <row r="25" customFormat="false" ht="12.8" hidden="false" customHeight="false" outlineLevel="0" collapsed="false">
      <c r="A25" s="7" t="n">
        <v>49</v>
      </c>
      <c r="B25" s="11" t="n">
        <f aca="false">MALE!F24</f>
        <v>0.089213429793975</v>
      </c>
      <c r="C25" s="11" t="n">
        <f aca="false">FEMALE!F24</f>
        <v>0.0976672996327735</v>
      </c>
    </row>
    <row r="26" customFormat="false" ht="12.8" hidden="false" customHeight="false" outlineLevel="0" collapsed="false">
      <c r="A26" s="9" t="n">
        <v>50</v>
      </c>
      <c r="B26" s="12" t="n">
        <f aca="false">MALE!F25</f>
        <v>0.0895048002993583</v>
      </c>
      <c r="C26" s="12" t="n">
        <f aca="false">FEMALE!F25</f>
        <v>0.0979993931930992</v>
      </c>
    </row>
    <row r="27" customFormat="false" ht="12.8" hidden="false" customHeight="false" outlineLevel="0" collapsed="false">
      <c r="A27" s="7" t="n">
        <v>51</v>
      </c>
      <c r="B27" s="11" t="n">
        <f aca="false">MALE!F26</f>
        <v>0.0898059152116839</v>
      </c>
      <c r="C27" s="11" t="n">
        <f aca="false">FEMALE!F26</f>
        <v>0.0983338455612257</v>
      </c>
    </row>
    <row r="28" customFormat="false" ht="12.8" hidden="false" customHeight="false" outlineLevel="0" collapsed="false">
      <c r="A28" s="9" t="n">
        <v>52</v>
      </c>
      <c r="B28" s="12" t="n">
        <f aca="false">MALE!F27</f>
        <v>0.0901192175787116</v>
      </c>
      <c r="C28" s="12" t="n">
        <f aca="false">FEMALE!F27</f>
        <v>0.0986886528437398</v>
      </c>
    </row>
    <row r="29" customFormat="false" ht="12.8" hidden="false" customHeight="false" outlineLevel="0" collapsed="false">
      <c r="A29" s="7" t="n">
        <v>53</v>
      </c>
      <c r="B29" s="11" t="n">
        <f aca="false">MALE!F28</f>
        <v>0.0904415667320945</v>
      </c>
      <c r="C29" s="11" t="n">
        <f aca="false">FEMALE!F28</f>
        <v>0.099044255212966</v>
      </c>
    </row>
    <row r="30" customFormat="false" ht="12.8" hidden="false" customHeight="false" outlineLevel="0" collapsed="false">
      <c r="A30" s="9" t="n">
        <v>54</v>
      </c>
      <c r="B30" s="12" t="n">
        <f aca="false">MALE!F29</f>
        <v>0.0907768852007249</v>
      </c>
      <c r="C30" s="12" t="n">
        <f aca="false">FEMALE!F29</f>
        <v>0.0994227397842987</v>
      </c>
    </row>
    <row r="31" customFormat="false" ht="12.8" hidden="false" customHeight="false" outlineLevel="0" collapsed="false">
      <c r="A31" s="7" t="n">
        <v>55</v>
      </c>
      <c r="B31" s="11" t="n">
        <f aca="false">MALE!F30</f>
        <v>0.0911309948626528</v>
      </c>
      <c r="C31" s="11" t="n">
        <f aca="false">FEMALE!F30</f>
        <v>0.0998108845226135</v>
      </c>
    </row>
    <row r="32" customFormat="false" ht="12.8" hidden="false" customHeight="false" outlineLevel="0" collapsed="false">
      <c r="A32" s="9" t="n">
        <v>56</v>
      </c>
      <c r="B32" s="12" t="n">
        <f aca="false">MALE!F31</f>
        <v>0.0914848518047055</v>
      </c>
      <c r="C32" s="12" t="n">
        <f aca="false">FEMALE!F31</f>
        <v>0.100217820454227</v>
      </c>
    </row>
    <row r="33" customFormat="false" ht="12.8" hidden="false" customHeight="false" outlineLevel="0" collapsed="false">
      <c r="A33" s="7" t="n">
        <v>57</v>
      </c>
      <c r="B33" s="11" t="n">
        <f aca="false">MALE!F32</f>
        <v>0.0918534234891783</v>
      </c>
      <c r="C33" s="11" t="n">
        <f aca="false">FEMALE!F32</f>
        <v>0.100636943840543</v>
      </c>
    </row>
    <row r="34" customFormat="false" ht="12.8" hidden="false" customHeight="false" outlineLevel="0" collapsed="false">
      <c r="A34" s="9" t="n">
        <v>58</v>
      </c>
      <c r="B34" s="12" t="n">
        <f aca="false">MALE!F33</f>
        <v>0.0922383433191892</v>
      </c>
      <c r="C34" s="12" t="n">
        <f aca="false">FEMALE!F33</f>
        <v>0.101068170441601</v>
      </c>
    </row>
    <row r="35" customFormat="false" ht="12.8" hidden="false" customHeight="false" outlineLevel="0" collapsed="false">
      <c r="A35" s="7" t="n">
        <v>59</v>
      </c>
      <c r="B35" s="11" t="n">
        <f aca="false">MALE!F34</f>
        <v>0.0926477222985624</v>
      </c>
      <c r="C35" s="11" t="n">
        <f aca="false">FEMALE!F34</f>
        <v>0.101520631283718</v>
      </c>
    </row>
    <row r="36" customFormat="false" ht="12.8" hidden="false" customHeight="false" outlineLevel="0" collapsed="false">
      <c r="A36" s="9" t="n">
        <v>60</v>
      </c>
      <c r="B36" s="12" t="n">
        <f aca="false">MALE!F35</f>
        <v>0.0930569327980189</v>
      </c>
      <c r="C36" s="12" t="n">
        <f aca="false">FEMALE!F35</f>
        <v>0.10198266805286</v>
      </c>
    </row>
    <row r="37" customFormat="false" ht="12.8" hidden="false" customHeight="false" outlineLevel="0" collapsed="false">
      <c r="A37" s="7" t="n">
        <v>61</v>
      </c>
      <c r="B37" s="11" t="n">
        <f aca="false">MALE!F36</f>
        <v>0.0934979880459784</v>
      </c>
      <c r="C37" s="11" t="n">
        <f aca="false">FEMALE!F36</f>
        <v>0.102476633810464</v>
      </c>
    </row>
    <row r="38" customFormat="false" ht="12.8" hidden="false" customHeight="false" outlineLevel="0" collapsed="false">
      <c r="A38" s="9" t="n">
        <v>62</v>
      </c>
      <c r="B38" s="12" t="n">
        <f aca="false">MALE!F37</f>
        <v>0.0939486192209627</v>
      </c>
      <c r="C38" s="12" t="n">
        <f aca="false">FEMALE!F37</f>
        <v>0.102982618542852</v>
      </c>
    </row>
    <row r="39" customFormat="false" ht="12.8" hidden="false" customHeight="false" outlineLevel="0" collapsed="false">
      <c r="A39" s="7" t="n">
        <v>63</v>
      </c>
      <c r="B39" s="11" t="n">
        <f aca="false">MALE!F38</f>
        <v>0.0944230119247233</v>
      </c>
      <c r="C39" s="11" t="n">
        <f aca="false">FEMALE!F38</f>
        <v>0.10350975327634</v>
      </c>
    </row>
    <row r="40" customFormat="false" ht="12.8" hidden="false" customHeight="false" outlineLevel="0" collapsed="false">
      <c r="A40" s="9" t="n">
        <v>64</v>
      </c>
      <c r="B40" s="12" t="n">
        <f aca="false">MALE!F39</f>
        <v>0.0949168092024103</v>
      </c>
      <c r="C40" s="12" t="n">
        <f aca="false">FEMALE!F39</f>
        <v>0.104068732758331</v>
      </c>
    </row>
    <row r="41" customFormat="false" ht="12.8" hidden="false" customHeight="false" outlineLevel="0" collapsed="false">
      <c r="A41" s="7" t="n">
        <v>65</v>
      </c>
      <c r="B41" s="11" t="n">
        <f aca="false">MALE!F40</f>
        <v>0.0954218435943365</v>
      </c>
      <c r="C41" s="11" t="n">
        <f aca="false">FEMALE!F40</f>
        <v>0.104638949354561</v>
      </c>
    </row>
    <row r="42" customFormat="false" ht="12.8" hidden="false" customHeight="false" outlineLevel="0" collapsed="false">
      <c r="A42" s="9" t="n">
        <v>66</v>
      </c>
      <c r="B42" s="12" t="n">
        <f aca="false">MALE!F41</f>
        <v>0.095961250022485</v>
      </c>
      <c r="C42" s="12" t="n">
        <f aca="false">FEMALE!F41</f>
        <v>0.105240926459338</v>
      </c>
    </row>
    <row r="43" customFormat="false" ht="12.8" hidden="false" customHeight="false" outlineLevel="0" collapsed="false">
      <c r="A43" s="7" t="n">
        <v>67</v>
      </c>
      <c r="B43" s="11" t="n">
        <f aca="false">MALE!F42</f>
        <v>0.0965200610245591</v>
      </c>
      <c r="C43" s="11" t="n">
        <f aca="false">FEMALE!F42</f>
        <v>0.105874579832699</v>
      </c>
    </row>
    <row r="44" customFormat="false" ht="12.8" hidden="false" customHeight="false" outlineLevel="0" collapsed="false">
      <c r="A44" s="9" t="n">
        <v>68</v>
      </c>
      <c r="B44" s="12" t="n">
        <f aca="false">MALE!F43</f>
        <v>0.0971097664346747</v>
      </c>
      <c r="C44" s="12" t="n">
        <f aca="false">FEMALE!F43</f>
        <v>0.10653182625492</v>
      </c>
    </row>
    <row r="45" customFormat="false" ht="12.8" hidden="false" customHeight="false" outlineLevel="0" collapsed="false">
      <c r="A45" s="7" t="n">
        <v>69</v>
      </c>
      <c r="B45" s="11" t="n">
        <f aca="false">MALE!F44</f>
        <v>0.0977238467541933</v>
      </c>
      <c r="C45" s="11" t="n">
        <f aca="false">FEMALE!F44</f>
        <v>0.107228050304909</v>
      </c>
    </row>
    <row r="46" customFormat="false" ht="12.8" hidden="false" customHeight="false" outlineLevel="0" collapsed="false">
      <c r="A46" s="9" t="n">
        <v>70</v>
      </c>
      <c r="B46" s="12" t="n">
        <f aca="false">MALE!F45</f>
        <v>0.0983671602945394</v>
      </c>
      <c r="C46" s="12" t="n">
        <f aca="false">FEMALE!F45</f>
        <v>0.107950310451518</v>
      </c>
    </row>
    <row r="47" customFormat="false" ht="12.8" hidden="false" customHeight="false" outlineLevel="0" collapsed="false">
      <c r="A47" s="7" t="n">
        <v>71</v>
      </c>
      <c r="B47" s="11" t="n">
        <f aca="false">MALE!F46</f>
        <v>0.0990430294301408</v>
      </c>
      <c r="C47" s="11" t="n">
        <f aca="false">FEMALE!F46</f>
        <v>0.108700769238533</v>
      </c>
    </row>
    <row r="48" customFormat="false" ht="12.8" hidden="false" customHeight="false" outlineLevel="0" collapsed="false">
      <c r="A48" s="9" t="n">
        <v>72</v>
      </c>
      <c r="B48" s="12" t="n">
        <f aca="false">MALE!F47</f>
        <v>0.0997537997426339</v>
      </c>
      <c r="C48" s="12" t="n">
        <f aca="false">FEMALE!F47</f>
        <v>0.109495260228753</v>
      </c>
    </row>
    <row r="49" customFormat="false" ht="12.8" hidden="false" customHeight="false" outlineLevel="0" collapsed="false">
      <c r="A49" s="7" t="n">
        <v>73</v>
      </c>
      <c r="B49" s="11" t="n">
        <f aca="false">MALE!F48</f>
        <v>0.100495295983251</v>
      </c>
      <c r="C49" s="11" t="n">
        <f aca="false">FEMALE!F48</f>
        <v>0.110333614942261</v>
      </c>
    </row>
    <row r="50" customFormat="false" ht="12.8" hidden="false" customHeight="false" outlineLevel="0" collapsed="false">
      <c r="A50" s="9" t="n">
        <v>74</v>
      </c>
      <c r="B50" s="12" t="n">
        <f aca="false">MALE!F49</f>
        <v>0.101277431038852</v>
      </c>
      <c r="C50" s="12" t="n">
        <f aca="false">FEMALE!F49</f>
        <v>0.111214269657967</v>
      </c>
    </row>
    <row r="51" customFormat="false" ht="12.8" hidden="false" customHeight="false" outlineLevel="0" collapsed="false">
      <c r="A51" s="7" t="n">
        <v>75</v>
      </c>
      <c r="B51" s="11" t="n">
        <f aca="false">MALE!F50</f>
        <v>0.102103514057699</v>
      </c>
      <c r="C51" s="11" t="n">
        <f aca="false">FEMALE!F50</f>
        <v>0.112136176569284</v>
      </c>
    </row>
    <row r="52" customFormat="false" ht="12.8" hidden="false" customHeight="false" outlineLevel="0" collapsed="false">
      <c r="A52" s="9" t="n">
        <v>76</v>
      </c>
      <c r="B52" s="12" t="n">
        <f aca="false">MALE!F51</f>
        <v>0.102962681812472</v>
      </c>
      <c r="C52" s="12" t="n">
        <f aca="false">FEMALE!F51</f>
        <v>0.113113437038006</v>
      </c>
    </row>
    <row r="53" customFormat="false" ht="12.8" hidden="false" customHeight="false" outlineLevel="0" collapsed="false">
      <c r="A53" s="7" t="n">
        <v>77</v>
      </c>
      <c r="B53" s="11" t="n">
        <f aca="false">MALE!F52</f>
        <v>0.103884588723791</v>
      </c>
      <c r="C53" s="11" t="n">
        <f aca="false">FEMALE!F52</f>
        <v>0.114134308510141</v>
      </c>
    </row>
    <row r="54" customFormat="false" ht="12.8" hidden="false" customHeight="false" outlineLevel="0" collapsed="false">
      <c r="A54" s="9" t="n">
        <v>78</v>
      </c>
      <c r="B54" s="12" t="n">
        <f aca="false">MALE!F53</f>
        <v>0.104849409017934</v>
      </c>
      <c r="C54" s="12" t="n">
        <f aca="false">FEMALE!F53</f>
        <v>0.115216884558399</v>
      </c>
    </row>
    <row r="55" customFormat="false" ht="12.8" hidden="false" customHeight="false" outlineLevel="0" collapsed="false">
      <c r="A55" s="7" t="n">
        <v>79</v>
      </c>
      <c r="B55" s="11" t="n">
        <f aca="false">MALE!F54</f>
        <v>0.10587019625011</v>
      </c>
      <c r="C55" s="15" t="n">
        <f aca="false">FEMALE!F54</f>
        <v>0.11636281314383</v>
      </c>
    </row>
    <row r="56" customFormat="false" ht="12.8" hidden="false" customHeight="false" outlineLevel="0" collapsed="false">
      <c r="A56" s="9" t="n">
        <v>80</v>
      </c>
      <c r="B56" s="12" t="n">
        <f aca="false">MALE!F55</f>
        <v>0.106940163643875</v>
      </c>
      <c r="C56" s="16" t="n">
        <f aca="false">FEMALE!F55</f>
        <v>0.117575248160947</v>
      </c>
    </row>
    <row r="57" customFormat="false" ht="12.8" hidden="false" customHeight="false" outlineLevel="0" collapsed="false">
      <c r="A57" s="7" t="n">
        <v>81</v>
      </c>
      <c r="B57" s="11" t="n">
        <f aca="false">MALE!F56</f>
        <v>0.108088366797149</v>
      </c>
      <c r="C57" s="15" t="n">
        <f aca="false">FEMALE!F56</f>
        <v>0.118860611642261</v>
      </c>
    </row>
    <row r="58" customFormat="false" ht="12.8" hidden="false" customHeight="false" outlineLevel="0" collapsed="false">
      <c r="A58" s="9" t="n">
        <v>82</v>
      </c>
      <c r="B58" s="12" t="n">
        <f aca="false">MALE!F57</f>
        <v>0.109308632314117</v>
      </c>
      <c r="C58" s="16" t="n">
        <f aca="false">FEMALE!F57</f>
        <v>0.120232054609103</v>
      </c>
    </row>
    <row r="59" customFormat="false" ht="12.8" hidden="false" customHeight="false" outlineLevel="0" collapsed="false">
      <c r="A59" s="7" t="n">
        <v>83</v>
      </c>
      <c r="B59" s="11" t="n">
        <f aca="false">MALE!F58</f>
        <v>0.110605148669713</v>
      </c>
      <c r="C59" s="15" t="n">
        <f aca="false">FEMALE!F58</f>
        <v>0.121677834507483</v>
      </c>
    </row>
    <row r="60" customFormat="false" ht="12.8" hidden="false" customHeight="false" outlineLevel="0" collapsed="false">
      <c r="A60" s="9" t="n">
        <v>84</v>
      </c>
      <c r="B60" s="12" t="n">
        <f aca="false">MALE!F59</f>
        <v>0.111975917716888</v>
      </c>
      <c r="C60" s="16" t="n">
        <f aca="false">FEMALE!F59</f>
        <v>0.123229880325861</v>
      </c>
    </row>
    <row r="61" customFormat="false" ht="12.8" hidden="false" customHeight="false" outlineLevel="0" collapsed="false">
      <c r="A61" s="7" t="n">
        <v>85</v>
      </c>
      <c r="B61" s="11" t="n">
        <f aca="false">MALE!F60</f>
        <v>0.113450509636301</v>
      </c>
      <c r="C61" s="15" t="n">
        <f aca="false">FEMALE!F60</f>
        <v>0.124887241723776</v>
      </c>
    </row>
    <row r="62" customFormat="false" ht="12.8" hidden="false" customHeight="false" outlineLevel="0" collapsed="false">
      <c r="A62" s="9" t="n">
        <v>86</v>
      </c>
      <c r="B62" s="12" t="n">
        <f aca="false">MALE!F61</f>
        <v>0.115023897636614</v>
      </c>
      <c r="C62" s="16" t="n">
        <f aca="false">FEMALE!F61</f>
        <v>0.126652193269072</v>
      </c>
    </row>
    <row r="63" customFormat="false" ht="12.8" hidden="false" customHeight="false" outlineLevel="0" collapsed="false">
      <c r="A63" s="7" t="n">
        <v>87</v>
      </c>
      <c r="B63" s="11" t="n">
        <f aca="false">MALE!F62</f>
        <v>0.116723751217564</v>
      </c>
      <c r="C63" s="15" t="n">
        <f aca="false">FEMALE!F62</f>
        <v>0.128554052422533</v>
      </c>
    </row>
    <row r="64" customFormat="false" ht="12.8" hidden="false" customHeight="false" outlineLevel="0" collapsed="false">
      <c r="A64" s="9" t="n">
        <v>88</v>
      </c>
      <c r="B64" s="12" t="n">
        <f aca="false">MALE!F63</f>
        <v>0.118539025445745</v>
      </c>
      <c r="C64" s="16" t="n">
        <f aca="false">FEMALE!F63</f>
        <v>0.130595791372586</v>
      </c>
    </row>
    <row r="65" customFormat="false" ht="12.8" hidden="false" customHeight="false" outlineLevel="0" collapsed="false">
      <c r="A65" s="7" t="n">
        <v>89</v>
      </c>
      <c r="B65" s="11" t="n">
        <f aca="false">MALE!F64</f>
        <v>0.120503226256876</v>
      </c>
      <c r="C65" s="15" t="n">
        <f aca="false">FEMALE!F64</f>
        <v>0.132795166732112</v>
      </c>
    </row>
    <row r="66" customFormat="false" ht="12.8" hidden="false" customHeight="false" outlineLevel="0" collapsed="false">
      <c r="A66" s="9" t="n">
        <v>90</v>
      </c>
      <c r="B66" s="12" t="n">
        <f aca="false">MALE!F65</f>
        <v>0.122625676858106</v>
      </c>
      <c r="C66" s="16" t="n">
        <f aca="false">FEMALE!F65</f>
        <v>0.135183770529738</v>
      </c>
    </row>
    <row r="67" customFormat="false" ht="12.8" hidden="false" customHeight="false" outlineLevel="0" collapsed="false">
      <c r="A67" s="7" t="n">
        <v>91</v>
      </c>
      <c r="B67" s="11" t="n">
        <f aca="false">MALE!F66</f>
        <v>0.124929886058337</v>
      </c>
      <c r="C67" s="15" t="n">
        <f aca="false">FEMALE!F66</f>
        <v>0.137774235120875</v>
      </c>
    </row>
    <row r="68" customFormat="false" ht="12.8" hidden="false" customHeight="false" outlineLevel="0" collapsed="false">
      <c r="A68" s="9" t="n">
        <v>92</v>
      </c>
      <c r="B68" s="12" t="n">
        <f aca="false">MALE!F67</f>
        <v>0.127442307070801</v>
      </c>
      <c r="C68" s="16" t="n">
        <f aca="false">FEMALE!F67</f>
        <v>0.140597117953733</v>
      </c>
    </row>
    <row r="69" customFormat="false" ht="12.8" hidden="false" customHeight="false" outlineLevel="0" collapsed="false">
      <c r="A69" s="7" t="n">
        <v>93</v>
      </c>
      <c r="B69" s="11" t="n">
        <f aca="false">MALE!F68</f>
        <v>0.130199249539728</v>
      </c>
      <c r="C69" s="15" t="n">
        <f aca="false">FEMALE!F68</f>
        <v>0.143692552403543</v>
      </c>
    </row>
    <row r="70" customFormat="false" ht="12.8" hidden="false" customHeight="false" outlineLevel="0" collapsed="false">
      <c r="A70" s="9" t="n">
        <v>94</v>
      </c>
      <c r="B70" s="12" t="n">
        <f aca="false">MALE!F69</f>
        <v>0.133238235312674</v>
      </c>
      <c r="C70" s="16" t="n">
        <f aca="false">FEMALE!F69</f>
        <v>0.147103980993802</v>
      </c>
    </row>
    <row r="71" customFormat="false" ht="12.8" hidden="false" customHeight="false" outlineLevel="0" collapsed="false">
      <c r="A71" s="7" t="n">
        <v>95</v>
      </c>
      <c r="B71" s="11" t="n">
        <f aca="false">MALE!F70</f>
        <v>0.136592372826485</v>
      </c>
      <c r="C71" s="15" t="n">
        <f aca="false">FEMALE!F70</f>
        <v>0.150873390467792</v>
      </c>
    </row>
    <row r="72" customFormat="false" ht="12.8" hidden="false" customHeight="false" outlineLevel="0" collapsed="false">
      <c r="A72" s="9" t="n">
        <v>96</v>
      </c>
      <c r="B72" s="12" t="n">
        <f aca="false">MALE!F71</f>
        <v>0.140333916625688</v>
      </c>
      <c r="C72" s="16" t="n">
        <f aca="false">FEMALE!F71</f>
        <v>0.155070086882532</v>
      </c>
    </row>
    <row r="73" customFormat="false" ht="12.8" hidden="false" customHeight="false" outlineLevel="0" collapsed="false">
      <c r="A73" s="7" t="n">
        <v>97</v>
      </c>
      <c r="B73" s="11" t="n">
        <f aca="false">MALE!F72</f>
        <v>0.144531933273595</v>
      </c>
      <c r="C73" s="15" t="n">
        <f aca="false">FEMALE!F72</f>
        <v>0.15978854629116</v>
      </c>
    </row>
    <row r="74" customFormat="false" ht="12.8" hidden="false" customHeight="false" outlineLevel="0" collapsed="false">
      <c r="A74" s="9" t="n">
        <v>98</v>
      </c>
      <c r="B74" s="12" t="n">
        <f aca="false">MALE!F73</f>
        <v>0.149295455560598</v>
      </c>
      <c r="C74" s="16" t="n">
        <f aca="false">FEMALE!F73</f>
        <v>0.165130593507827</v>
      </c>
    </row>
    <row r="75" customFormat="false" ht="12.8" hidden="false" customHeight="false" outlineLevel="0" collapsed="false">
      <c r="A75" s="7" t="n">
        <v>99</v>
      </c>
      <c r="B75" s="11" t="n">
        <f aca="false">MALE!F74</f>
        <v>0.154729134378516</v>
      </c>
      <c r="C75" s="15" t="n">
        <f aca="false">FEMALE!F74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438"/>
  <sheetViews>
    <sheetView showFormulas="false" showGridLines="true" showRowColHeaders="true" showZeros="true" rightToLeft="false" tabSelected="false" showOutlineSymbols="true" defaultGridColor="true" view="normal" topLeftCell="A49" colorId="64" zoomScale="91" zoomScaleNormal="91" zoomScalePageLayoutView="100" workbookViewId="0">
      <selection pane="topLeft" activeCell="A68" activeCellId="0" sqref="A68"/>
    </sheetView>
  </sheetViews>
  <sheetFormatPr defaultColWidth="8.859375" defaultRowHeight="14.1" zeroHeight="false" outlineLevelRow="0" outlineLevelCol="0"/>
  <cols>
    <col collapsed="false" customWidth="true" hidden="false" outlineLevel="0" max="6" min="6" style="17" width="16.98"/>
    <col collapsed="false" customWidth="true" hidden="false" outlineLevel="0" max="8" min="7" style="0" width="16.98"/>
    <col collapsed="false" customWidth="true" hidden="false" outlineLevel="0" max="10" min="10" style="17" width="12.78"/>
    <col collapsed="false" customWidth="true" hidden="false" outlineLevel="0" max="11" min="11" style="0" width="11.99"/>
    <col collapsed="false" customWidth="true" hidden="false" outlineLevel="0" max="12" min="12" style="0" width="13.15"/>
    <col collapsed="false" customWidth="true" hidden="false" outlineLevel="0" max="18" min="18" style="18" width="11.99"/>
  </cols>
  <sheetData>
    <row r="1" customFormat="false" ht="14.1" hidden="false" customHeight="false" outlineLevel="0" collapsed="false">
      <c r="B1" s="0" t="n">
        <v>16</v>
      </c>
      <c r="C1" s="0" t="n">
        <v>40</v>
      </c>
      <c r="D1" s="0" t="n">
        <v>80</v>
      </c>
      <c r="E1" s="19" t="n">
        <v>160.934708788644</v>
      </c>
      <c r="F1" s="20" t="n">
        <f aca="false">AgeStandards!C1</f>
        <v>75</v>
      </c>
    </row>
    <row r="2" customFormat="false" ht="12.8" hidden="false" customHeight="false" outlineLevel="0" collapsed="false">
      <c r="A2" s="21" t="n">
        <v>17</v>
      </c>
      <c r="B2" s="22"/>
      <c r="C2" s="22"/>
      <c r="D2" s="22"/>
      <c r="E2" s="22"/>
      <c r="F2" s="23" t="e">
        <f aca="true">INDIRECT(G2)</f>
        <v>#VALUE!</v>
      </c>
      <c r="G2" s="24" t="str">
        <f aca="false">ADDRESS(H2,10)</f>
        <v>$J$2</v>
      </c>
      <c r="H2" s="24" t="n">
        <v>2</v>
      </c>
      <c r="J2" s="11" t="e">
        <f aca="false">L3+$F$1*L4+L5*$F$1*$F$1+L6*$F$1*$F$1*$F$1</f>
        <v>#VALUE!</v>
      </c>
      <c r="K2" s="0" t="n">
        <f aca="false">MDETERM(N3:Q6)</f>
        <v>87158426432.6874</v>
      </c>
      <c r="N2" s="25" t="s">
        <v>6</v>
      </c>
      <c r="O2" s="25" t="s">
        <v>7</v>
      </c>
      <c r="P2" s="25" t="s">
        <v>8</v>
      </c>
      <c r="Q2" s="25" t="s">
        <v>9</v>
      </c>
      <c r="R2" s="26"/>
    </row>
    <row r="3" customFormat="false" ht="12.8" hidden="false" customHeight="false" outlineLevel="0" collapsed="false">
      <c r="A3" s="21" t="n">
        <v>18</v>
      </c>
      <c r="B3" s="22"/>
      <c r="C3" s="22"/>
      <c r="D3" s="22"/>
      <c r="E3" s="22"/>
      <c r="F3" s="23" t="e">
        <f aca="true">INDIRECT(G3)</f>
        <v>#VALUE!</v>
      </c>
      <c r="G3" s="24" t="str">
        <f aca="false">ADDRESS(H3,10)</f>
        <v>$J$8</v>
      </c>
      <c r="H3" s="24" t="n">
        <v>8</v>
      </c>
      <c r="J3" s="17" t="n">
        <f aca="false">B2</f>
        <v>0</v>
      </c>
      <c r="K3" s="0" t="e">
        <f aca="false">MDETERM(S3:V6)</f>
        <v>#VALUE!</v>
      </c>
      <c r="L3" s="0" t="e">
        <f aca="false">K3/K2</f>
        <v>#VALUE!</v>
      </c>
      <c r="M3" s="17" t="n">
        <f aca="false">J3</f>
        <v>0</v>
      </c>
      <c r="N3" s="25" t="n">
        <v>1</v>
      </c>
      <c r="O3" s="25" t="n">
        <f aca="false">B1</f>
        <v>16</v>
      </c>
      <c r="P3" s="25" t="n">
        <f aca="false">O3*O3</f>
        <v>256</v>
      </c>
      <c r="Q3" s="25" t="n">
        <f aca="false">O3*P3</f>
        <v>4096</v>
      </c>
      <c r="R3" s="26"/>
      <c r="S3" s="27" t="n">
        <f aca="false">M3</f>
        <v>0</v>
      </c>
      <c r="T3" s="25" t="n">
        <f aca="false">$O$3</f>
        <v>16</v>
      </c>
      <c r="U3" s="25" t="n">
        <f aca="false">$P$3</f>
        <v>256</v>
      </c>
      <c r="V3" s="25" t="n">
        <f aca="false">$Q$3</f>
        <v>4096</v>
      </c>
      <c r="X3" s="25" t="n">
        <f aca="false">$N$3</f>
        <v>1</v>
      </c>
      <c r="Y3" s="17" t="n">
        <f aca="false">S3</f>
        <v>0</v>
      </c>
      <c r="Z3" s="25" t="n">
        <f aca="false">$P$3</f>
        <v>256</v>
      </c>
      <c r="AA3" s="25" t="n">
        <f aca="false">$Q$3</f>
        <v>4096</v>
      </c>
      <c r="AC3" s="25" t="n">
        <f aca="false">$N$3</f>
        <v>1</v>
      </c>
      <c r="AD3" s="25" t="n">
        <f aca="false">$O$3</f>
        <v>16</v>
      </c>
      <c r="AE3" s="17" t="n">
        <f aca="false">Y3</f>
        <v>0</v>
      </c>
      <c r="AF3" s="25" t="n">
        <f aca="false">$Q$3</f>
        <v>4096</v>
      </c>
      <c r="AH3" s="25" t="n">
        <f aca="false">$N$3</f>
        <v>1</v>
      </c>
      <c r="AI3" s="25" t="n">
        <f aca="false">$O$3</f>
        <v>16</v>
      </c>
      <c r="AJ3" s="25" t="n">
        <f aca="false">$P$3</f>
        <v>256</v>
      </c>
      <c r="AK3" s="17" t="n">
        <f aca="false">AE3</f>
        <v>0</v>
      </c>
    </row>
    <row r="4" customFormat="false" ht="12.8" hidden="false" customHeight="false" outlineLevel="0" collapsed="false">
      <c r="A4" s="21" t="s">
        <v>5</v>
      </c>
      <c r="B4" s="22"/>
      <c r="C4" s="22"/>
      <c r="D4" s="22"/>
      <c r="E4" s="22"/>
      <c r="F4" s="23" t="e">
        <f aca="true">INDIRECT(G4)</f>
        <v>#VALUE!</v>
      </c>
      <c r="G4" s="24" t="str">
        <f aca="false">ADDRESS(H4,10)</f>
        <v>$J$14</v>
      </c>
      <c r="H4" s="24" t="n">
        <v>14</v>
      </c>
      <c r="J4" s="17" t="n">
        <f aca="false">C2</f>
        <v>0</v>
      </c>
      <c r="K4" s="0" t="e">
        <f aca="false">MDETERM(X3:AA6)</f>
        <v>#VALUE!</v>
      </c>
      <c r="L4" s="0" t="e">
        <f aca="false">K4/K2</f>
        <v>#VALUE!</v>
      </c>
      <c r="M4" s="17" t="n">
        <f aca="false">J4</f>
        <v>0</v>
      </c>
      <c r="N4" s="25" t="n">
        <v>1</v>
      </c>
      <c r="O4" s="25" t="n">
        <f aca="false">C1</f>
        <v>40</v>
      </c>
      <c r="P4" s="25" t="n">
        <f aca="false">O4*O4</f>
        <v>1600</v>
      </c>
      <c r="Q4" s="25" t="n">
        <f aca="false">O4*P4</f>
        <v>64000</v>
      </c>
      <c r="R4" s="26"/>
      <c r="S4" s="27" t="n">
        <f aca="false">M4</f>
        <v>0</v>
      </c>
      <c r="T4" s="25" t="n">
        <f aca="false">$O$4</f>
        <v>40</v>
      </c>
      <c r="U4" s="25" t="n">
        <f aca="false">$P$4</f>
        <v>1600</v>
      </c>
      <c r="V4" s="25" t="n">
        <f aca="false">$Q$4</f>
        <v>64000</v>
      </c>
      <c r="X4" s="25" t="n">
        <f aca="false">$N$4</f>
        <v>1</v>
      </c>
      <c r="Y4" s="17" t="n">
        <f aca="false">S4</f>
        <v>0</v>
      </c>
      <c r="Z4" s="25" t="n">
        <f aca="false">$P$4</f>
        <v>1600</v>
      </c>
      <c r="AA4" s="25" t="n">
        <f aca="false">$Q$4</f>
        <v>64000</v>
      </c>
      <c r="AC4" s="25" t="n">
        <f aca="false">$N$4</f>
        <v>1</v>
      </c>
      <c r="AD4" s="25" t="n">
        <f aca="false">$O$4</f>
        <v>40</v>
      </c>
      <c r="AE4" s="17" t="n">
        <f aca="false">Y4</f>
        <v>0</v>
      </c>
      <c r="AF4" s="25" t="n">
        <f aca="false">$Q$4</f>
        <v>64000</v>
      </c>
      <c r="AH4" s="25" t="n">
        <f aca="false">$N$4</f>
        <v>1</v>
      </c>
      <c r="AI4" s="25" t="n">
        <f aca="false">$O$4</f>
        <v>40</v>
      </c>
      <c r="AJ4" s="25" t="n">
        <f aca="false">$P$4</f>
        <v>1600</v>
      </c>
      <c r="AK4" s="17" t="n">
        <f aca="false">AE4</f>
        <v>0</v>
      </c>
    </row>
    <row r="5" customFormat="false" ht="12.8" hidden="false" customHeight="false" outlineLevel="0" collapsed="false">
      <c r="A5" s="21" t="n">
        <v>30</v>
      </c>
      <c r="B5" s="28" t="n">
        <v>0.0178356481481482</v>
      </c>
      <c r="C5" s="28" t="n">
        <v>0.0452083333333334</v>
      </c>
      <c r="D5" s="28" t="n">
        <v>0.0920833333333334</v>
      </c>
      <c r="E5" s="28" t="n">
        <v>0.192523148148148</v>
      </c>
      <c r="F5" s="23" t="n">
        <f aca="true">INDIRECT(G5)</f>
        <v>0.0861324191096618</v>
      </c>
      <c r="G5" s="24" t="str">
        <f aca="false">ADDRESS(H5,10)</f>
        <v>$J$20</v>
      </c>
      <c r="H5" s="24" t="n">
        <v>20</v>
      </c>
      <c r="J5" s="17" t="n">
        <f aca="false">D2</f>
        <v>0</v>
      </c>
      <c r="K5" s="0" t="e">
        <f aca="false">MDETERM(AC3:AF6)</f>
        <v>#VALUE!</v>
      </c>
      <c r="L5" s="0" t="e">
        <f aca="false">K5/K2</f>
        <v>#VALUE!</v>
      </c>
      <c r="M5" s="17" t="n">
        <f aca="false">J5</f>
        <v>0</v>
      </c>
      <c r="N5" s="25" t="n">
        <v>1</v>
      </c>
      <c r="O5" s="25" t="n">
        <f aca="false">D1</f>
        <v>80</v>
      </c>
      <c r="P5" s="25" t="n">
        <f aca="false">O5*O5</f>
        <v>6400</v>
      </c>
      <c r="Q5" s="25" t="n">
        <f aca="false">O5*P5</f>
        <v>512000</v>
      </c>
      <c r="R5" s="26"/>
      <c r="S5" s="27" t="n">
        <f aca="false">M5</f>
        <v>0</v>
      </c>
      <c r="T5" s="25" t="n">
        <f aca="false">$O$5</f>
        <v>80</v>
      </c>
      <c r="U5" s="25" t="n">
        <f aca="false">$P$5</f>
        <v>6400</v>
      </c>
      <c r="V5" s="25" t="n">
        <f aca="false">$Q$5</f>
        <v>512000</v>
      </c>
      <c r="X5" s="25" t="n">
        <f aca="false">$N$5</f>
        <v>1</v>
      </c>
      <c r="Y5" s="17" t="n">
        <f aca="false">S5</f>
        <v>0</v>
      </c>
      <c r="Z5" s="25" t="n">
        <f aca="false">$P$5</f>
        <v>6400</v>
      </c>
      <c r="AA5" s="25" t="n">
        <f aca="false">$Q$5</f>
        <v>512000</v>
      </c>
      <c r="AC5" s="25" t="n">
        <f aca="false">$N$5</f>
        <v>1</v>
      </c>
      <c r="AD5" s="25" t="n">
        <f aca="false">$O$5</f>
        <v>80</v>
      </c>
      <c r="AE5" s="17" t="n">
        <f aca="false">Y5</f>
        <v>0</v>
      </c>
      <c r="AF5" s="25" t="n">
        <f aca="false">$Q$5</f>
        <v>512000</v>
      </c>
      <c r="AH5" s="25" t="n">
        <f aca="false">$N$5</f>
        <v>1</v>
      </c>
      <c r="AI5" s="25" t="n">
        <f aca="false">$O$5</f>
        <v>80</v>
      </c>
      <c r="AJ5" s="25" t="n">
        <f aca="false">$P$5</f>
        <v>6400</v>
      </c>
      <c r="AK5" s="17" t="n">
        <f aca="false">AE5</f>
        <v>0</v>
      </c>
    </row>
    <row r="6" customFormat="false" ht="12.8" hidden="false" customHeight="false" outlineLevel="0" collapsed="false">
      <c r="A6" s="21" t="n">
        <v>31</v>
      </c>
      <c r="B6" s="28" t="n">
        <v>0.0178356481481482</v>
      </c>
      <c r="C6" s="28" t="n">
        <v>0.0452083333333334</v>
      </c>
      <c r="D6" s="28" t="n">
        <v>0.0920833333333334</v>
      </c>
      <c r="E6" s="28" t="n">
        <v>0.192523148148148</v>
      </c>
      <c r="F6" s="23" t="n">
        <f aca="true">INDIRECT(G6)</f>
        <v>0.0861324191096618</v>
      </c>
      <c r="G6" s="24" t="str">
        <f aca="false">ADDRESS(H6,10)</f>
        <v>$J$26</v>
      </c>
      <c r="H6" s="24" t="n">
        <v>26</v>
      </c>
      <c r="J6" s="17" t="n">
        <f aca="false">E2</f>
        <v>0</v>
      </c>
      <c r="K6" s="0" t="e">
        <f aca="false">MDETERM(AH3:AK6)</f>
        <v>#VALUE!</v>
      </c>
      <c r="L6" s="0" t="e">
        <f aca="false">K6/K2</f>
        <v>#VALUE!</v>
      </c>
      <c r="M6" s="17" t="n">
        <f aca="false">J6</f>
        <v>0</v>
      </c>
      <c r="N6" s="25" t="n">
        <v>1</v>
      </c>
      <c r="O6" s="29" t="n">
        <f aca="false">E1</f>
        <v>160.934708788644</v>
      </c>
      <c r="P6" s="25" t="n">
        <f aca="false">O6*O6</f>
        <v>25899.9804928856</v>
      </c>
      <c r="Q6" s="25" t="n">
        <f aca="false">O6*P6</f>
        <v>4168205.81825411</v>
      </c>
      <c r="R6" s="26"/>
      <c r="S6" s="27" t="n">
        <f aca="false">M6</f>
        <v>0</v>
      </c>
      <c r="T6" s="29" t="n">
        <f aca="false">$O$6</f>
        <v>160.934708788644</v>
      </c>
      <c r="U6" s="25" t="n">
        <f aca="false">$P$6</f>
        <v>25899.9804928856</v>
      </c>
      <c r="V6" s="25" t="n">
        <f aca="false">$Q$6</f>
        <v>4168205.81825411</v>
      </c>
      <c r="X6" s="25" t="n">
        <f aca="false">$N$6</f>
        <v>1</v>
      </c>
      <c r="Y6" s="17" t="n">
        <f aca="false">S6</f>
        <v>0</v>
      </c>
      <c r="Z6" s="25" t="n">
        <f aca="false">$P$6</f>
        <v>25899.9804928856</v>
      </c>
      <c r="AA6" s="25" t="n">
        <f aca="false">$Q$6</f>
        <v>4168205.81825411</v>
      </c>
      <c r="AC6" s="25" t="n">
        <f aca="false">$N$6</f>
        <v>1</v>
      </c>
      <c r="AD6" s="29" t="n">
        <f aca="false">$O$6</f>
        <v>160.934708788644</v>
      </c>
      <c r="AE6" s="17" t="n">
        <f aca="false">Y6</f>
        <v>0</v>
      </c>
      <c r="AF6" s="25" t="n">
        <f aca="false">$Q$6</f>
        <v>4168205.81825411</v>
      </c>
      <c r="AH6" s="25" t="n">
        <f aca="false">$N$6</f>
        <v>1</v>
      </c>
      <c r="AI6" s="29" t="n">
        <f aca="false">$O$6</f>
        <v>160.934708788644</v>
      </c>
      <c r="AJ6" s="25" t="n">
        <f aca="false">$P$6</f>
        <v>25899.9804928856</v>
      </c>
      <c r="AK6" s="17" t="n">
        <f aca="false">AE6</f>
        <v>0</v>
      </c>
    </row>
    <row r="7" customFormat="false" ht="12.8" hidden="false" customHeight="false" outlineLevel="0" collapsed="false">
      <c r="A7" s="21" t="n">
        <v>32</v>
      </c>
      <c r="B7" s="28" t="n">
        <v>0.0178356481481482</v>
      </c>
      <c r="C7" s="28" t="n">
        <v>0.0452083333333334</v>
      </c>
      <c r="D7" s="28" t="n">
        <v>0.0920833333333334</v>
      </c>
      <c r="E7" s="28" t="n">
        <v>0.192523148148148</v>
      </c>
      <c r="F7" s="23" t="n">
        <f aca="true">INDIRECT(G7)</f>
        <v>0.0861324191096618</v>
      </c>
      <c r="G7" s="24" t="str">
        <f aca="false">ADDRESS(H7,10)</f>
        <v>$J$32</v>
      </c>
      <c r="H7" s="24" t="n">
        <v>32</v>
      </c>
    </row>
    <row r="8" customFormat="false" ht="12.8" hidden="false" customHeight="false" outlineLevel="0" collapsed="false">
      <c r="A8" s="21" t="n">
        <v>33</v>
      </c>
      <c r="B8" s="28" t="n">
        <v>0.0178356481481482</v>
      </c>
      <c r="C8" s="28" t="n">
        <v>0.0452083333333334</v>
      </c>
      <c r="D8" s="28" t="n">
        <v>0.0920833333333334</v>
      </c>
      <c r="E8" s="28" t="n">
        <v>0.192523148148148</v>
      </c>
      <c r="F8" s="23" t="n">
        <f aca="true">INDIRECT(G8)</f>
        <v>0.0861324191096618</v>
      </c>
      <c r="G8" s="24" t="str">
        <f aca="false">ADDRESS(H8,10)</f>
        <v>$J$38</v>
      </c>
      <c r="H8" s="24" t="n">
        <v>38</v>
      </c>
      <c r="I8" s="0" t="n">
        <v>3</v>
      </c>
      <c r="J8" s="11" t="e">
        <f aca="false">L9+$F$1*L10+L11*$F$1*$F$1+L12*$F$1*$F$1*$F$1</f>
        <v>#VALUE!</v>
      </c>
      <c r="K8" s="0" t="n">
        <f aca="false">MDETERM(N9:Q12)</f>
        <v>87158426432.6874</v>
      </c>
      <c r="N8" s="25" t="s">
        <v>6</v>
      </c>
      <c r="O8" s="25" t="s">
        <v>7</v>
      </c>
      <c r="P8" s="25" t="s">
        <v>8</v>
      </c>
      <c r="Q8" s="25" t="s">
        <v>9</v>
      </c>
      <c r="R8" s="26"/>
    </row>
    <row r="9" customFormat="false" ht="12.8" hidden="false" customHeight="false" outlineLevel="0" collapsed="false">
      <c r="A9" s="21" t="n">
        <v>34</v>
      </c>
      <c r="B9" s="28" t="n">
        <v>0.0178356481481482</v>
      </c>
      <c r="C9" s="28" t="n">
        <v>0.0452083333333334</v>
      </c>
      <c r="D9" s="28" t="n">
        <v>0.0920833333333334</v>
      </c>
      <c r="E9" s="28" t="n">
        <v>0.192523148148148</v>
      </c>
      <c r="F9" s="23" t="n">
        <f aca="true">INDIRECT(G9)</f>
        <v>0.0861324191096618</v>
      </c>
      <c r="G9" s="24" t="str">
        <f aca="false">ADDRESS(H9,10)</f>
        <v>$J$44</v>
      </c>
      <c r="H9" s="24" t="n">
        <v>44</v>
      </c>
      <c r="I9" s="0" t="str">
        <f aca="false">ADDRESS(I8,2,1)</f>
        <v>$B$3</v>
      </c>
      <c r="J9" s="17" t="n">
        <f aca="true">INDIRECT(I9)</f>
        <v>0</v>
      </c>
      <c r="K9" s="0" t="e">
        <f aca="false">MDETERM(S9:V12)</f>
        <v>#VALUE!</v>
      </c>
      <c r="L9" s="0" t="e">
        <f aca="false">K9/K8</f>
        <v>#VALUE!</v>
      </c>
      <c r="M9" s="17" t="n">
        <f aca="false">J9</f>
        <v>0</v>
      </c>
      <c r="N9" s="25" t="n">
        <f aca="false">$N$3</f>
        <v>1</v>
      </c>
      <c r="O9" s="25" t="n">
        <f aca="false">$O$3</f>
        <v>16</v>
      </c>
      <c r="P9" s="25" t="n">
        <f aca="false">$P$3</f>
        <v>256</v>
      </c>
      <c r="Q9" s="25" t="n">
        <f aca="false">$Q$3</f>
        <v>4096</v>
      </c>
      <c r="R9" s="26"/>
      <c r="S9" s="27" t="n">
        <f aca="false">M9</f>
        <v>0</v>
      </c>
      <c r="T9" s="25" t="n">
        <f aca="false">$O$3</f>
        <v>16</v>
      </c>
      <c r="U9" s="25" t="n">
        <f aca="false">$P$3</f>
        <v>256</v>
      </c>
      <c r="V9" s="25" t="n">
        <f aca="false">$Q$3</f>
        <v>4096</v>
      </c>
      <c r="X9" s="25" t="n">
        <f aca="false">$N$3</f>
        <v>1</v>
      </c>
      <c r="Y9" s="17" t="n">
        <f aca="false">S9</f>
        <v>0</v>
      </c>
      <c r="Z9" s="25" t="n">
        <f aca="false">$P$3</f>
        <v>256</v>
      </c>
      <c r="AA9" s="25" t="n">
        <f aca="false">$Q$3</f>
        <v>4096</v>
      </c>
      <c r="AC9" s="25" t="n">
        <f aca="false">$N$3</f>
        <v>1</v>
      </c>
      <c r="AD9" s="25" t="n">
        <f aca="false">$O$3</f>
        <v>16</v>
      </c>
      <c r="AE9" s="17" t="n">
        <f aca="false">Y9</f>
        <v>0</v>
      </c>
      <c r="AF9" s="25" t="n">
        <f aca="false">$Q$3</f>
        <v>4096</v>
      </c>
      <c r="AH9" s="25" t="n">
        <f aca="false">$N$3</f>
        <v>1</v>
      </c>
      <c r="AI9" s="25" t="n">
        <f aca="false">$O$3</f>
        <v>16</v>
      </c>
      <c r="AJ9" s="25" t="n">
        <f aca="false">$P$3</f>
        <v>256</v>
      </c>
      <c r="AK9" s="17" t="n">
        <f aca="false">AE9</f>
        <v>0</v>
      </c>
    </row>
    <row r="10" customFormat="false" ht="12.8" hidden="false" customHeight="false" outlineLevel="0" collapsed="false">
      <c r="A10" s="21" t="n">
        <v>35</v>
      </c>
      <c r="B10" s="28" t="n">
        <v>0.0178356481481482</v>
      </c>
      <c r="C10" s="28" t="n">
        <v>0.0452083333333334</v>
      </c>
      <c r="D10" s="28" t="n">
        <v>0.0920833333333334</v>
      </c>
      <c r="E10" s="28" t="n">
        <v>0.192523148148148</v>
      </c>
      <c r="F10" s="23" t="n">
        <f aca="true">INDIRECT(G10)</f>
        <v>0.0861324191096618</v>
      </c>
      <c r="G10" s="24" t="str">
        <f aca="false">ADDRESS(H10,10)</f>
        <v>$J$50</v>
      </c>
      <c r="H10" s="24" t="n">
        <v>50</v>
      </c>
      <c r="I10" s="0" t="str">
        <f aca="false">ADDRESS(I8,3,1)</f>
        <v>$C$3</v>
      </c>
      <c r="J10" s="17" t="n">
        <f aca="true">INDIRECT(I10)</f>
        <v>0</v>
      </c>
      <c r="K10" s="0" t="e">
        <f aca="false">MDETERM(X9:AA12)</f>
        <v>#VALUE!</v>
      </c>
      <c r="L10" s="0" t="e">
        <f aca="false">K10/K8</f>
        <v>#VALUE!</v>
      </c>
      <c r="M10" s="17" t="n">
        <f aca="false">J10</f>
        <v>0</v>
      </c>
      <c r="N10" s="25" t="n">
        <f aca="false">$N$4</f>
        <v>1</v>
      </c>
      <c r="O10" s="25" t="n">
        <f aca="false">$O$4</f>
        <v>40</v>
      </c>
      <c r="P10" s="25" t="n">
        <f aca="false">$P$4</f>
        <v>1600</v>
      </c>
      <c r="Q10" s="25" t="n">
        <f aca="false">$Q$4</f>
        <v>64000</v>
      </c>
      <c r="R10" s="26"/>
      <c r="S10" s="27" t="n">
        <f aca="false">M10</f>
        <v>0</v>
      </c>
      <c r="T10" s="25" t="n">
        <f aca="false">$O$4</f>
        <v>40</v>
      </c>
      <c r="U10" s="25" t="n">
        <f aca="false">$P$4</f>
        <v>1600</v>
      </c>
      <c r="V10" s="25" t="n">
        <f aca="false">$Q$4</f>
        <v>64000</v>
      </c>
      <c r="X10" s="25" t="n">
        <f aca="false">$N$4</f>
        <v>1</v>
      </c>
      <c r="Y10" s="17" t="n">
        <f aca="false">S10</f>
        <v>0</v>
      </c>
      <c r="Z10" s="25" t="n">
        <f aca="false">$P$4</f>
        <v>1600</v>
      </c>
      <c r="AA10" s="25" t="n">
        <f aca="false">$Q$4</f>
        <v>64000</v>
      </c>
      <c r="AC10" s="25" t="n">
        <f aca="false">$N$4</f>
        <v>1</v>
      </c>
      <c r="AD10" s="25" t="n">
        <f aca="false">$O$4</f>
        <v>40</v>
      </c>
      <c r="AE10" s="17" t="n">
        <f aca="false">Y10</f>
        <v>0</v>
      </c>
      <c r="AF10" s="25" t="n">
        <f aca="false">$Q$4</f>
        <v>64000</v>
      </c>
      <c r="AH10" s="25" t="n">
        <f aca="false">$N$4</f>
        <v>1</v>
      </c>
      <c r="AI10" s="25" t="n">
        <f aca="false">$O$4</f>
        <v>40</v>
      </c>
      <c r="AJ10" s="25" t="n">
        <f aca="false">$P$4</f>
        <v>1600</v>
      </c>
      <c r="AK10" s="17" t="n">
        <f aca="false">AE10</f>
        <v>0</v>
      </c>
    </row>
    <row r="11" customFormat="false" ht="12.8" hidden="false" customHeight="false" outlineLevel="0" collapsed="false">
      <c r="A11" s="21" t="n">
        <v>36</v>
      </c>
      <c r="B11" s="28" t="n">
        <v>0.0178356481481482</v>
      </c>
      <c r="C11" s="28" t="n">
        <v>0.0452083333333334</v>
      </c>
      <c r="D11" s="28" t="n">
        <v>0.0920833333333334</v>
      </c>
      <c r="E11" s="28" t="n">
        <v>0.192523148148148</v>
      </c>
      <c r="F11" s="23" t="n">
        <f aca="true">INDIRECT(G11)</f>
        <v>0.0861324191096618</v>
      </c>
      <c r="G11" s="24" t="str">
        <f aca="false">ADDRESS(H11,10)</f>
        <v>$J$56</v>
      </c>
      <c r="H11" s="24" t="n">
        <v>56</v>
      </c>
      <c r="I11" s="0" t="str">
        <f aca="false">ADDRESS(I8,4,1)</f>
        <v>$D$3</v>
      </c>
      <c r="J11" s="17" t="n">
        <f aca="true">INDIRECT(I11)</f>
        <v>0</v>
      </c>
      <c r="K11" s="0" t="e">
        <f aca="false">MDETERM(AC9:AF12)</f>
        <v>#VALUE!</v>
      </c>
      <c r="L11" s="0" t="e">
        <f aca="false">K11/K8</f>
        <v>#VALUE!</v>
      </c>
      <c r="M11" s="17" t="n">
        <f aca="false">J11</f>
        <v>0</v>
      </c>
      <c r="N11" s="25" t="n">
        <f aca="false">$N$5</f>
        <v>1</v>
      </c>
      <c r="O11" s="25" t="n">
        <f aca="false">$O$5</f>
        <v>80</v>
      </c>
      <c r="P11" s="25" t="n">
        <f aca="false">$P$5</f>
        <v>6400</v>
      </c>
      <c r="Q11" s="25" t="n">
        <f aca="false">$Q$5</f>
        <v>512000</v>
      </c>
      <c r="R11" s="26"/>
      <c r="S11" s="27" t="n">
        <f aca="false">M11</f>
        <v>0</v>
      </c>
      <c r="T11" s="25" t="n">
        <f aca="false">$O$5</f>
        <v>80</v>
      </c>
      <c r="U11" s="25" t="n">
        <f aca="false">$P$5</f>
        <v>6400</v>
      </c>
      <c r="V11" s="25" t="n">
        <f aca="false">$Q$5</f>
        <v>512000</v>
      </c>
      <c r="X11" s="25" t="n">
        <f aca="false">$N$5</f>
        <v>1</v>
      </c>
      <c r="Y11" s="17" t="n">
        <f aca="false">S11</f>
        <v>0</v>
      </c>
      <c r="Z11" s="25" t="n">
        <f aca="false">$P$5</f>
        <v>6400</v>
      </c>
      <c r="AA11" s="25" t="n">
        <f aca="false">$Q$5</f>
        <v>512000</v>
      </c>
      <c r="AC11" s="25" t="n">
        <f aca="false">$N$5</f>
        <v>1</v>
      </c>
      <c r="AD11" s="25" t="n">
        <f aca="false">$O$5</f>
        <v>80</v>
      </c>
      <c r="AE11" s="17" t="n">
        <f aca="false">Y11</f>
        <v>0</v>
      </c>
      <c r="AF11" s="25" t="n">
        <f aca="false">$Q$5</f>
        <v>512000</v>
      </c>
      <c r="AH11" s="25" t="n">
        <f aca="false">$N$5</f>
        <v>1</v>
      </c>
      <c r="AI11" s="25" t="n">
        <f aca="false">$O$5</f>
        <v>80</v>
      </c>
      <c r="AJ11" s="25" t="n">
        <f aca="false">$P$5</f>
        <v>6400</v>
      </c>
      <c r="AK11" s="17" t="n">
        <f aca="false">AE11</f>
        <v>0</v>
      </c>
    </row>
    <row r="12" customFormat="false" ht="12.8" hidden="false" customHeight="false" outlineLevel="0" collapsed="false">
      <c r="A12" s="21" t="n">
        <v>37</v>
      </c>
      <c r="B12" s="28" t="n">
        <v>0.0178356481481482</v>
      </c>
      <c r="C12" s="28" t="n">
        <v>0.0452083333333334</v>
      </c>
      <c r="D12" s="28" t="n">
        <v>0.0920833333333334</v>
      </c>
      <c r="E12" s="28" t="n">
        <v>0.192523148148148</v>
      </c>
      <c r="F12" s="23" t="n">
        <f aca="true">INDIRECT(G12)</f>
        <v>0.0861324191096618</v>
      </c>
      <c r="G12" s="24" t="str">
        <f aca="false">ADDRESS(H12,10)</f>
        <v>$J$62</v>
      </c>
      <c r="H12" s="24" t="n">
        <v>62</v>
      </c>
      <c r="I12" s="0" t="str">
        <f aca="false">ADDRESS(I8,5,1)</f>
        <v>$E$3</v>
      </c>
      <c r="J12" s="17" t="n">
        <f aca="true">INDIRECT(I12)</f>
        <v>0</v>
      </c>
      <c r="K12" s="0" t="e">
        <f aca="false">MDETERM(AH9:AK12)</f>
        <v>#VALUE!</v>
      </c>
      <c r="L12" s="0" t="e">
        <f aca="false">K12/K8</f>
        <v>#VALUE!</v>
      </c>
      <c r="M12" s="17" t="n">
        <f aca="false">J12</f>
        <v>0</v>
      </c>
      <c r="N12" s="25" t="n">
        <f aca="false">$N$6</f>
        <v>1</v>
      </c>
      <c r="O12" s="29" t="n">
        <f aca="false">$O$6</f>
        <v>160.934708788644</v>
      </c>
      <c r="P12" s="25" t="n">
        <f aca="false">$P$6</f>
        <v>25899.9804928856</v>
      </c>
      <c r="Q12" s="25" t="n">
        <f aca="false">$Q$6</f>
        <v>4168205.81825411</v>
      </c>
      <c r="R12" s="26"/>
      <c r="S12" s="27" t="n">
        <f aca="false">M12</f>
        <v>0</v>
      </c>
      <c r="T12" s="29" t="n">
        <f aca="false">$O$6</f>
        <v>160.934708788644</v>
      </c>
      <c r="U12" s="25" t="n">
        <f aca="false">$P$6</f>
        <v>25899.9804928856</v>
      </c>
      <c r="V12" s="25" t="n">
        <f aca="false">$Q$6</f>
        <v>4168205.81825411</v>
      </c>
      <c r="X12" s="25" t="n">
        <f aca="false">$N$6</f>
        <v>1</v>
      </c>
      <c r="Y12" s="17" t="n">
        <f aca="false">S12</f>
        <v>0</v>
      </c>
      <c r="Z12" s="25" t="n">
        <f aca="false">$P$6</f>
        <v>25899.9804928856</v>
      </c>
      <c r="AA12" s="25" t="n">
        <f aca="false">$Q$6</f>
        <v>4168205.81825411</v>
      </c>
      <c r="AC12" s="25" t="n">
        <f aca="false">$N$6</f>
        <v>1</v>
      </c>
      <c r="AD12" s="29" t="n">
        <f aca="false">$O$6</f>
        <v>160.934708788644</v>
      </c>
      <c r="AE12" s="17" t="n">
        <f aca="false">Y12</f>
        <v>0</v>
      </c>
      <c r="AF12" s="25" t="n">
        <f aca="false">$Q$6</f>
        <v>4168205.81825411</v>
      </c>
      <c r="AH12" s="25" t="n">
        <f aca="false">$N$6</f>
        <v>1</v>
      </c>
      <c r="AI12" s="29" t="n">
        <f aca="false">$O$6</f>
        <v>160.934708788644</v>
      </c>
      <c r="AJ12" s="25" t="n">
        <f aca="false">$P$6</f>
        <v>25899.9804928856</v>
      </c>
      <c r="AK12" s="17" t="n">
        <f aca="false">AE12</f>
        <v>0</v>
      </c>
    </row>
    <row r="13" customFormat="false" ht="12.8" hidden="false" customHeight="false" outlineLevel="0" collapsed="false">
      <c r="A13" s="21" t="n">
        <v>38</v>
      </c>
      <c r="B13" s="30" t="n">
        <v>0.0178935185185185</v>
      </c>
      <c r="C13" s="30" t="n">
        <v>0.0453240740740741</v>
      </c>
      <c r="D13" s="30" t="n">
        <v>0.092349537037037</v>
      </c>
      <c r="E13" s="30" t="n">
        <v>0.193113425925926</v>
      </c>
      <c r="F13" s="23" t="n">
        <f aca="true">INDIRECT(G13)</f>
        <v>0.0863774828439971</v>
      </c>
      <c r="G13" s="24" t="str">
        <f aca="false">ADDRESS(H13,10)</f>
        <v>$J$68</v>
      </c>
      <c r="H13" s="24" t="n">
        <v>68</v>
      </c>
    </row>
    <row r="14" customFormat="false" ht="12.8" hidden="false" customHeight="false" outlineLevel="0" collapsed="false">
      <c r="A14" s="21" t="n">
        <v>39</v>
      </c>
      <c r="B14" s="28" t="n">
        <v>0.0179513888888889</v>
      </c>
      <c r="C14" s="28" t="n">
        <v>0.0454398148148148</v>
      </c>
      <c r="D14" s="28" t="n">
        <v>0.0926157407407407</v>
      </c>
      <c r="E14" s="28" t="n">
        <v>0.193703703703704</v>
      </c>
      <c r="F14" s="23" t="n">
        <f aca="true">INDIRECT(G14)</f>
        <v>0.0866225465783321</v>
      </c>
      <c r="G14" s="24" t="str">
        <f aca="false">ADDRESS(H14,10)</f>
        <v>$J$74</v>
      </c>
      <c r="H14" s="24" t="n">
        <v>74</v>
      </c>
      <c r="I14" s="0" t="n">
        <f aca="false">I8+1</f>
        <v>4</v>
      </c>
      <c r="J14" s="11" t="e">
        <f aca="false">L15+$F$1*L16+L17*$F$1*$F$1+L18*$F$1*$F$1*$F$1</f>
        <v>#VALUE!</v>
      </c>
      <c r="K14" s="0" t="n">
        <f aca="false">MDETERM(N15:Q18)</f>
        <v>87158426432.6874</v>
      </c>
      <c r="N14" s="25" t="s">
        <v>6</v>
      </c>
      <c r="O14" s="25" t="s">
        <v>7</v>
      </c>
      <c r="P14" s="25" t="s">
        <v>8</v>
      </c>
      <c r="Q14" s="25" t="s">
        <v>9</v>
      </c>
      <c r="R14" s="26"/>
    </row>
    <row r="15" customFormat="false" ht="12.8" hidden="false" customHeight="false" outlineLevel="0" collapsed="false">
      <c r="A15" s="0" t="n">
        <v>40</v>
      </c>
      <c r="B15" s="30" t="n">
        <v>0.0180092592592593</v>
      </c>
      <c r="C15" s="30" t="n">
        <v>0.0455555555555556</v>
      </c>
      <c r="D15" s="30" t="n">
        <v>0.0928819444444444</v>
      </c>
      <c r="E15" s="30" t="n">
        <v>0.194293981481481</v>
      </c>
      <c r="F15" s="23" t="n">
        <f aca="true">INDIRECT(G15)</f>
        <v>0.0868676103126673</v>
      </c>
      <c r="G15" s="24" t="str">
        <f aca="false">ADDRESS(H15,10)</f>
        <v>$J$80</v>
      </c>
      <c r="H15" s="24" t="n">
        <v>80</v>
      </c>
      <c r="I15" s="0" t="str">
        <f aca="false">ADDRESS(I14,2,1)</f>
        <v>$B$4</v>
      </c>
      <c r="J15" s="17" t="n">
        <f aca="true">INDIRECT(I15)</f>
        <v>0</v>
      </c>
      <c r="K15" s="0" t="e">
        <f aca="false">MDETERM(S15:V18)</f>
        <v>#VALUE!</v>
      </c>
      <c r="L15" s="0" t="e">
        <f aca="false">K15/K14</f>
        <v>#VALUE!</v>
      </c>
      <c r="M15" s="17" t="n">
        <f aca="false">J15</f>
        <v>0</v>
      </c>
      <c r="N15" s="25" t="n">
        <f aca="false">$N$3</f>
        <v>1</v>
      </c>
      <c r="O15" s="25" t="n">
        <f aca="false">$O$3</f>
        <v>16</v>
      </c>
      <c r="P15" s="25" t="n">
        <f aca="false">$P$3</f>
        <v>256</v>
      </c>
      <c r="Q15" s="25" t="n">
        <f aca="false">$Q$3</f>
        <v>4096</v>
      </c>
      <c r="R15" s="26"/>
      <c r="S15" s="27" t="n">
        <f aca="false">M15</f>
        <v>0</v>
      </c>
      <c r="T15" s="25" t="n">
        <f aca="false">$O$3</f>
        <v>16</v>
      </c>
      <c r="U15" s="25" t="n">
        <f aca="false">$P$3</f>
        <v>256</v>
      </c>
      <c r="V15" s="25" t="n">
        <f aca="false">$Q$3</f>
        <v>4096</v>
      </c>
      <c r="X15" s="25" t="n">
        <f aca="false">$N$3</f>
        <v>1</v>
      </c>
      <c r="Y15" s="17" t="n">
        <f aca="false">S15</f>
        <v>0</v>
      </c>
      <c r="Z15" s="25" t="n">
        <f aca="false">$P$3</f>
        <v>256</v>
      </c>
      <c r="AA15" s="25" t="n">
        <f aca="false">$Q$3</f>
        <v>4096</v>
      </c>
      <c r="AC15" s="25" t="n">
        <f aca="false">$N$3</f>
        <v>1</v>
      </c>
      <c r="AD15" s="25" t="n">
        <f aca="false">$O$3</f>
        <v>16</v>
      </c>
      <c r="AE15" s="17" t="n">
        <f aca="false">Y15</f>
        <v>0</v>
      </c>
      <c r="AF15" s="25" t="n">
        <f aca="false">$Q$3</f>
        <v>4096</v>
      </c>
      <c r="AH15" s="25" t="n">
        <f aca="false">$N$3</f>
        <v>1</v>
      </c>
      <c r="AI15" s="25" t="n">
        <f aca="false">$O$3</f>
        <v>16</v>
      </c>
      <c r="AJ15" s="25" t="n">
        <f aca="false">$P$3</f>
        <v>256</v>
      </c>
      <c r="AK15" s="17" t="n">
        <f aca="false">AE15</f>
        <v>0</v>
      </c>
    </row>
    <row r="16" customFormat="false" ht="12.8" hidden="false" customHeight="false" outlineLevel="0" collapsed="false">
      <c r="A16" s="0" t="n">
        <v>41</v>
      </c>
      <c r="B16" s="28" t="n">
        <v>0.0180671296296296</v>
      </c>
      <c r="C16" s="28" t="n">
        <v>0.0456712962962963</v>
      </c>
      <c r="D16" s="28" t="n">
        <v>0.0931481481481482</v>
      </c>
      <c r="E16" s="28" t="n">
        <v>0.194884259259259</v>
      </c>
      <c r="F16" s="23" t="n">
        <f aca="true">INDIRECT(G16)</f>
        <v>0.0871126740470026</v>
      </c>
      <c r="G16" s="24" t="str">
        <f aca="false">ADDRESS(H16,10)</f>
        <v>$J$86</v>
      </c>
      <c r="H16" s="24" t="n">
        <v>86</v>
      </c>
      <c r="I16" s="0" t="str">
        <f aca="false">ADDRESS(I14,3,1)</f>
        <v>$C$4</v>
      </c>
      <c r="J16" s="17" t="n">
        <f aca="true">INDIRECT(I16)</f>
        <v>0</v>
      </c>
      <c r="K16" s="0" t="e">
        <f aca="false">MDETERM(X15:AA18)</f>
        <v>#VALUE!</v>
      </c>
      <c r="L16" s="0" t="e">
        <f aca="false">K16/K14</f>
        <v>#VALUE!</v>
      </c>
      <c r="M16" s="17" t="n">
        <f aca="false">J16</f>
        <v>0</v>
      </c>
      <c r="N16" s="25" t="n">
        <f aca="false">$N$4</f>
        <v>1</v>
      </c>
      <c r="O16" s="25" t="n">
        <f aca="false">$O$4</f>
        <v>40</v>
      </c>
      <c r="P16" s="25" t="n">
        <f aca="false">$P$4</f>
        <v>1600</v>
      </c>
      <c r="Q16" s="25" t="n">
        <f aca="false">$Q$4</f>
        <v>64000</v>
      </c>
      <c r="R16" s="26"/>
      <c r="S16" s="27" t="n">
        <f aca="false">M16</f>
        <v>0</v>
      </c>
      <c r="T16" s="25" t="n">
        <f aca="false">$O$4</f>
        <v>40</v>
      </c>
      <c r="U16" s="25" t="n">
        <f aca="false">$P$4</f>
        <v>1600</v>
      </c>
      <c r="V16" s="25" t="n">
        <f aca="false">$Q$4</f>
        <v>64000</v>
      </c>
      <c r="X16" s="25" t="n">
        <f aca="false">$N$4</f>
        <v>1</v>
      </c>
      <c r="Y16" s="17" t="n">
        <f aca="false">S16</f>
        <v>0</v>
      </c>
      <c r="Z16" s="25" t="n">
        <f aca="false">$P$4</f>
        <v>1600</v>
      </c>
      <c r="AA16" s="25" t="n">
        <f aca="false">$Q$4</f>
        <v>64000</v>
      </c>
      <c r="AC16" s="25" t="n">
        <f aca="false">$N$4</f>
        <v>1</v>
      </c>
      <c r="AD16" s="25" t="n">
        <f aca="false">$O$4</f>
        <v>40</v>
      </c>
      <c r="AE16" s="17" t="n">
        <f aca="false">Y16</f>
        <v>0</v>
      </c>
      <c r="AF16" s="25" t="n">
        <f aca="false">$Q$4</f>
        <v>64000</v>
      </c>
      <c r="AH16" s="25" t="n">
        <f aca="false">$N$4</f>
        <v>1</v>
      </c>
      <c r="AI16" s="25" t="n">
        <f aca="false">$O$4</f>
        <v>40</v>
      </c>
      <c r="AJ16" s="25" t="n">
        <f aca="false">$P$4</f>
        <v>1600</v>
      </c>
      <c r="AK16" s="17" t="n">
        <f aca="false">AE16</f>
        <v>0</v>
      </c>
    </row>
    <row r="17" customFormat="false" ht="12.8" hidden="false" customHeight="false" outlineLevel="0" collapsed="false">
      <c r="A17" s="0" t="n">
        <v>42</v>
      </c>
      <c r="B17" s="30" t="n">
        <v>0.0181134259259259</v>
      </c>
      <c r="C17" s="30" t="n">
        <v>0.0457986111111111</v>
      </c>
      <c r="D17" s="30" t="n">
        <v>0.0934027777777778</v>
      </c>
      <c r="E17" s="30" t="n">
        <v>0.195474537037037</v>
      </c>
      <c r="F17" s="23" t="n">
        <f aca="true">INDIRECT(G17)</f>
        <v>0.0873511340427422</v>
      </c>
      <c r="G17" s="24" t="str">
        <f aca="false">ADDRESS(H17,10)</f>
        <v>$J$92</v>
      </c>
      <c r="H17" s="24" t="n">
        <v>92</v>
      </c>
      <c r="I17" s="0" t="str">
        <f aca="false">ADDRESS(I14,4,1)</f>
        <v>$D$4</v>
      </c>
      <c r="J17" s="17" t="n">
        <f aca="true">INDIRECT(I17)</f>
        <v>0</v>
      </c>
      <c r="K17" s="0" t="e">
        <f aca="false">MDETERM(AC15:AF18)</f>
        <v>#VALUE!</v>
      </c>
      <c r="L17" s="0" t="e">
        <f aca="false">K17/K14</f>
        <v>#VALUE!</v>
      </c>
      <c r="M17" s="17" t="n">
        <f aca="false">J17</f>
        <v>0</v>
      </c>
      <c r="N17" s="25" t="n">
        <f aca="false">$N$5</f>
        <v>1</v>
      </c>
      <c r="O17" s="25" t="n">
        <f aca="false">$O$5</f>
        <v>80</v>
      </c>
      <c r="P17" s="25" t="n">
        <f aca="false">$P$5</f>
        <v>6400</v>
      </c>
      <c r="Q17" s="25" t="n">
        <f aca="false">$Q$5</f>
        <v>512000</v>
      </c>
      <c r="R17" s="26"/>
      <c r="S17" s="27" t="n">
        <f aca="false">M17</f>
        <v>0</v>
      </c>
      <c r="T17" s="25" t="n">
        <f aca="false">$O$5</f>
        <v>80</v>
      </c>
      <c r="U17" s="25" t="n">
        <f aca="false">$P$5</f>
        <v>6400</v>
      </c>
      <c r="V17" s="25" t="n">
        <f aca="false">$Q$5</f>
        <v>512000</v>
      </c>
      <c r="X17" s="25" t="n">
        <f aca="false">$N$5</f>
        <v>1</v>
      </c>
      <c r="Y17" s="17" t="n">
        <f aca="false">S17</f>
        <v>0</v>
      </c>
      <c r="Z17" s="25" t="n">
        <f aca="false">$P$5</f>
        <v>6400</v>
      </c>
      <c r="AA17" s="25" t="n">
        <f aca="false">$Q$5</f>
        <v>512000</v>
      </c>
      <c r="AC17" s="25" t="n">
        <f aca="false">$N$5</f>
        <v>1</v>
      </c>
      <c r="AD17" s="25" t="n">
        <f aca="false">$O$5</f>
        <v>80</v>
      </c>
      <c r="AE17" s="17" t="n">
        <f aca="false">Y17</f>
        <v>0</v>
      </c>
      <c r="AF17" s="25" t="n">
        <f aca="false">$Q$5</f>
        <v>512000</v>
      </c>
      <c r="AH17" s="25" t="n">
        <f aca="false">$N$5</f>
        <v>1</v>
      </c>
      <c r="AI17" s="25" t="n">
        <f aca="false">$O$5</f>
        <v>80</v>
      </c>
      <c r="AJ17" s="25" t="n">
        <f aca="false">$P$5</f>
        <v>6400</v>
      </c>
      <c r="AK17" s="17" t="n">
        <f aca="false">AE17</f>
        <v>0</v>
      </c>
    </row>
    <row r="18" customFormat="false" ht="12.8" hidden="false" customHeight="false" outlineLevel="0" collapsed="false">
      <c r="A18" s="0" t="n">
        <v>43</v>
      </c>
      <c r="B18" s="28" t="n">
        <v>0.0181597222222222</v>
      </c>
      <c r="C18" s="28" t="n">
        <v>0.0459259259259259</v>
      </c>
      <c r="D18" s="28" t="n">
        <v>0.0936689814814815</v>
      </c>
      <c r="E18" s="28" t="n">
        <v>0.196087962962963</v>
      </c>
      <c r="F18" s="23" t="n">
        <f aca="true">INDIRECT(G18)</f>
        <v>0.087599338445424</v>
      </c>
      <c r="G18" s="24" t="str">
        <f aca="false">ADDRESS(H18,10)</f>
        <v>$J$98</v>
      </c>
      <c r="H18" s="24" t="n">
        <v>98</v>
      </c>
      <c r="I18" s="0" t="str">
        <f aca="false">ADDRESS(I14,5,1)</f>
        <v>$E$4</v>
      </c>
      <c r="J18" s="17" t="n">
        <f aca="true">INDIRECT(I18)</f>
        <v>0</v>
      </c>
      <c r="K18" s="0" t="e">
        <f aca="false">MDETERM(AH15:AK18)</f>
        <v>#VALUE!</v>
      </c>
      <c r="L18" s="0" t="e">
        <f aca="false">K18/K14</f>
        <v>#VALUE!</v>
      </c>
      <c r="M18" s="17" t="n">
        <f aca="false">J18</f>
        <v>0</v>
      </c>
      <c r="N18" s="25" t="n">
        <f aca="false">$N$6</f>
        <v>1</v>
      </c>
      <c r="O18" s="29" t="n">
        <f aca="false">$O$6</f>
        <v>160.934708788644</v>
      </c>
      <c r="P18" s="25" t="n">
        <f aca="false">$P$6</f>
        <v>25899.9804928856</v>
      </c>
      <c r="Q18" s="25" t="n">
        <f aca="false">$Q$6</f>
        <v>4168205.81825411</v>
      </c>
      <c r="R18" s="26"/>
      <c r="S18" s="27" t="n">
        <f aca="false">M18</f>
        <v>0</v>
      </c>
      <c r="T18" s="29" t="n">
        <f aca="false">$O$6</f>
        <v>160.934708788644</v>
      </c>
      <c r="U18" s="25" t="n">
        <f aca="false">$P$6</f>
        <v>25899.9804928856</v>
      </c>
      <c r="V18" s="25" t="n">
        <f aca="false">$Q$6</f>
        <v>4168205.81825411</v>
      </c>
      <c r="X18" s="25" t="n">
        <f aca="false">$N$6</f>
        <v>1</v>
      </c>
      <c r="Y18" s="17" t="n">
        <f aca="false">S18</f>
        <v>0</v>
      </c>
      <c r="Z18" s="25" t="n">
        <f aca="false">$P$6</f>
        <v>25899.9804928856</v>
      </c>
      <c r="AA18" s="25" t="n">
        <f aca="false">$Q$6</f>
        <v>4168205.81825411</v>
      </c>
      <c r="AC18" s="25" t="n">
        <f aca="false">$N$6</f>
        <v>1</v>
      </c>
      <c r="AD18" s="29" t="n">
        <f aca="false">$O$6</f>
        <v>160.934708788644</v>
      </c>
      <c r="AE18" s="17" t="n">
        <f aca="false">Y18</f>
        <v>0</v>
      </c>
      <c r="AF18" s="25" t="n">
        <f aca="false">$Q$6</f>
        <v>4168205.81825411</v>
      </c>
      <c r="AH18" s="25" t="n">
        <f aca="false">$N$6</f>
        <v>1</v>
      </c>
      <c r="AI18" s="29" t="n">
        <f aca="false">$O$6</f>
        <v>160.934708788644</v>
      </c>
      <c r="AJ18" s="25" t="n">
        <f aca="false">$P$6</f>
        <v>25899.9804928856</v>
      </c>
      <c r="AK18" s="17" t="n">
        <f aca="false">AE18</f>
        <v>0</v>
      </c>
    </row>
    <row r="19" customFormat="false" ht="12.8" hidden="false" customHeight="false" outlineLevel="0" collapsed="false">
      <c r="A19" s="0" t="n">
        <v>44</v>
      </c>
      <c r="B19" s="30" t="n">
        <v>0.0182060185185185</v>
      </c>
      <c r="C19" s="30" t="n">
        <v>0.0460532407407407</v>
      </c>
      <c r="D19" s="30" t="n">
        <v>0.0939467592592593</v>
      </c>
      <c r="E19" s="30" t="n">
        <v>0.196701388888889</v>
      </c>
      <c r="F19" s="23" t="n">
        <f aca="true">INDIRECT(G19)</f>
        <v>0.0878574557349647</v>
      </c>
      <c r="G19" s="24" t="str">
        <f aca="false">ADDRESS(H19,10)</f>
        <v>$J$104</v>
      </c>
      <c r="H19" s="24" t="n">
        <v>104</v>
      </c>
    </row>
    <row r="20" customFormat="false" ht="12.8" hidden="false" customHeight="false" outlineLevel="0" collapsed="false">
      <c r="A20" s="0" t="n">
        <v>45</v>
      </c>
      <c r="B20" s="28" t="n">
        <v>0.0182638888888889</v>
      </c>
      <c r="C20" s="28" t="n">
        <v>0.0461805555555556</v>
      </c>
      <c r="D20" s="28" t="n">
        <v>0.094224537037037</v>
      </c>
      <c r="E20" s="28" t="n">
        <v>0.197337962962963</v>
      </c>
      <c r="F20" s="23" t="n">
        <f aca="true">INDIRECT(G20)</f>
        <v>0.0881146226840434</v>
      </c>
      <c r="G20" s="24" t="str">
        <f aca="false">ADDRESS(H20,10)</f>
        <v>$J$110</v>
      </c>
      <c r="H20" s="24" t="n">
        <v>110</v>
      </c>
      <c r="I20" s="0" t="n">
        <f aca="false">I14+1</f>
        <v>5</v>
      </c>
      <c r="J20" s="11" t="n">
        <f aca="false">L21+$F$1*L22+L23*$F$1*$F$1+L24*$F$1*$F$1*$F$1</f>
        <v>0.0861324191096618</v>
      </c>
      <c r="K20" s="0" t="n">
        <f aca="false">MDETERM(N21:Q24)</f>
        <v>87158426432.6874</v>
      </c>
      <c r="N20" s="25" t="s">
        <v>6</v>
      </c>
      <c r="O20" s="25" t="s">
        <v>7</v>
      </c>
      <c r="P20" s="25" t="s">
        <v>8</v>
      </c>
      <c r="Q20" s="25" t="s">
        <v>9</v>
      </c>
      <c r="R20" s="26"/>
    </row>
    <row r="21" customFormat="false" ht="12.8" hidden="false" customHeight="false" outlineLevel="0" collapsed="false">
      <c r="A21" s="0" t="n">
        <v>46</v>
      </c>
      <c r="B21" s="30" t="n">
        <v>0.0183101851851852</v>
      </c>
      <c r="C21" s="30" t="n">
        <v>0.0463194444444444</v>
      </c>
      <c r="D21" s="30" t="n">
        <v>0.0945138888888889</v>
      </c>
      <c r="E21" s="30" t="n">
        <v>0.197974537037037</v>
      </c>
      <c r="F21" s="23" t="n">
        <f aca="true">INDIRECT(G21)</f>
        <v>0.0883850116682447</v>
      </c>
      <c r="G21" s="24" t="str">
        <f aca="false">ADDRESS(H21,10)</f>
        <v>$J$116</v>
      </c>
      <c r="H21" s="24" t="n">
        <v>116</v>
      </c>
      <c r="I21" s="0" t="str">
        <f aca="false">ADDRESS(I20,2,1)</f>
        <v>$B$5</v>
      </c>
      <c r="J21" s="17" t="n">
        <f aca="true">INDIRECT(I21)</f>
        <v>0.0178356481481482</v>
      </c>
      <c r="K21" s="0" t="n">
        <f aca="false">MDETERM(S21:V24)</f>
        <v>-11176819.8426152</v>
      </c>
      <c r="L21" s="0" t="n">
        <f aca="false">K21/K20</f>
        <v>-0.000128235677261189</v>
      </c>
      <c r="M21" s="17" t="n">
        <f aca="false">J21</f>
        <v>0.0178356481481482</v>
      </c>
      <c r="N21" s="25" t="n">
        <f aca="false">$N$3</f>
        <v>1</v>
      </c>
      <c r="O21" s="25" t="n">
        <f aca="false">$O$3</f>
        <v>16</v>
      </c>
      <c r="P21" s="25" t="n">
        <f aca="false">$P$3</f>
        <v>256</v>
      </c>
      <c r="Q21" s="25" t="n">
        <f aca="false">$Q$3</f>
        <v>4096</v>
      </c>
      <c r="R21" s="26"/>
      <c r="S21" s="27" t="n">
        <f aca="false">M21</f>
        <v>0.0178356481481482</v>
      </c>
      <c r="T21" s="25" t="n">
        <f aca="false">$O$3</f>
        <v>16</v>
      </c>
      <c r="U21" s="25" t="n">
        <f aca="false">$P$3</f>
        <v>256</v>
      </c>
      <c r="V21" s="25" t="n">
        <f aca="false">$Q$3</f>
        <v>4096</v>
      </c>
      <c r="X21" s="25" t="n">
        <f aca="false">$N$3</f>
        <v>1</v>
      </c>
      <c r="Y21" s="17" t="n">
        <f aca="false">S21</f>
        <v>0.0178356481481482</v>
      </c>
      <c r="Z21" s="25" t="n">
        <f aca="false">$P$3</f>
        <v>256</v>
      </c>
      <c r="AA21" s="25" t="n">
        <f aca="false">$Q$3</f>
        <v>4096</v>
      </c>
      <c r="AC21" s="25" t="n">
        <f aca="false">$N$3</f>
        <v>1</v>
      </c>
      <c r="AD21" s="25" t="n">
        <f aca="false">$O$3</f>
        <v>16</v>
      </c>
      <c r="AE21" s="17" t="n">
        <f aca="false">Y21</f>
        <v>0.0178356481481482</v>
      </c>
      <c r="AF21" s="25" t="n">
        <f aca="false">$Q$3</f>
        <v>4096</v>
      </c>
      <c r="AH21" s="25" t="n">
        <f aca="false">$N$3</f>
        <v>1</v>
      </c>
      <c r="AI21" s="25" t="n">
        <f aca="false">$O$3</f>
        <v>16</v>
      </c>
      <c r="AJ21" s="25" t="n">
        <f aca="false">$P$3</f>
        <v>256</v>
      </c>
      <c r="AK21" s="17" t="n">
        <f aca="false">AE21</f>
        <v>0.0178356481481482</v>
      </c>
    </row>
    <row r="22" customFormat="false" ht="12.8" hidden="false" customHeight="false" outlineLevel="0" collapsed="false">
      <c r="A22" s="0" t="n">
        <v>47</v>
      </c>
      <c r="B22" s="28" t="n">
        <v>0.0183680555555556</v>
      </c>
      <c r="C22" s="28" t="n">
        <v>0.0464583333333333</v>
      </c>
      <c r="D22" s="28" t="n">
        <v>0.0948032407407407</v>
      </c>
      <c r="E22" s="28" t="n">
        <v>0.198634259259259</v>
      </c>
      <c r="F22" s="23" t="n">
        <f aca="true">INDIRECT(G22)</f>
        <v>0.0886544503119839</v>
      </c>
      <c r="G22" s="24" t="str">
        <f aca="false">ADDRESS(H22,10)</f>
        <v>$J$122</v>
      </c>
      <c r="H22" s="24" t="n">
        <v>122</v>
      </c>
      <c r="I22" s="0" t="str">
        <f aca="false">ADDRESS(I20,3,1)</f>
        <v>$C$5</v>
      </c>
      <c r="J22" s="17" t="n">
        <f aca="true">INDIRECT(I22)</f>
        <v>0.0452083333333334</v>
      </c>
      <c r="K22" s="0" t="n">
        <f aca="false">MDETERM(X21:AA24)</f>
        <v>97267893.8985332</v>
      </c>
      <c r="L22" s="0" t="n">
        <f aca="false">K22/K20</f>
        <v>0.00111598955923847</v>
      </c>
      <c r="M22" s="17" t="n">
        <f aca="false">J22</f>
        <v>0.0452083333333334</v>
      </c>
      <c r="N22" s="25" t="n">
        <f aca="false">$N$4</f>
        <v>1</v>
      </c>
      <c r="O22" s="25" t="n">
        <f aca="false">$O$4</f>
        <v>40</v>
      </c>
      <c r="P22" s="25" t="n">
        <f aca="false">$P$4</f>
        <v>1600</v>
      </c>
      <c r="Q22" s="25" t="n">
        <f aca="false">$Q$4</f>
        <v>64000</v>
      </c>
      <c r="R22" s="26"/>
      <c r="S22" s="27" t="n">
        <f aca="false">M22</f>
        <v>0.0452083333333334</v>
      </c>
      <c r="T22" s="25" t="n">
        <f aca="false">$O$4</f>
        <v>40</v>
      </c>
      <c r="U22" s="25" t="n">
        <f aca="false">$P$4</f>
        <v>1600</v>
      </c>
      <c r="V22" s="25" t="n">
        <f aca="false">$Q$4</f>
        <v>64000</v>
      </c>
      <c r="X22" s="25" t="n">
        <f aca="false">$N$4</f>
        <v>1</v>
      </c>
      <c r="Y22" s="17" t="n">
        <f aca="false">S22</f>
        <v>0.0452083333333334</v>
      </c>
      <c r="Z22" s="25" t="n">
        <f aca="false">$P$4</f>
        <v>1600</v>
      </c>
      <c r="AA22" s="25" t="n">
        <f aca="false">$Q$4</f>
        <v>64000</v>
      </c>
      <c r="AC22" s="25" t="n">
        <f aca="false">$N$4</f>
        <v>1</v>
      </c>
      <c r="AD22" s="25" t="n">
        <f aca="false">$O$4</f>
        <v>40</v>
      </c>
      <c r="AE22" s="17" t="n">
        <f aca="false">Y22</f>
        <v>0.0452083333333334</v>
      </c>
      <c r="AF22" s="25" t="n">
        <f aca="false">$Q$4</f>
        <v>64000</v>
      </c>
      <c r="AH22" s="25" t="n">
        <f aca="false">$N$4</f>
        <v>1</v>
      </c>
      <c r="AI22" s="25" t="n">
        <f aca="false">$O$4</f>
        <v>40</v>
      </c>
      <c r="AJ22" s="25" t="n">
        <f aca="false">$P$4</f>
        <v>1600</v>
      </c>
      <c r="AK22" s="17" t="n">
        <f aca="false">AE22</f>
        <v>0.0452083333333334</v>
      </c>
    </row>
    <row r="23" customFormat="false" ht="12.8" hidden="false" customHeight="false" outlineLevel="0" collapsed="false">
      <c r="A23" s="0" t="n">
        <v>48</v>
      </c>
      <c r="B23" s="30" t="n">
        <v>0.0184143518518519</v>
      </c>
      <c r="C23" s="30" t="n">
        <v>0.0465972222222222</v>
      </c>
      <c r="D23" s="30" t="n">
        <v>0.0950925925925926</v>
      </c>
      <c r="E23" s="30" t="n">
        <v>0.19931712962963</v>
      </c>
      <c r="F23" s="23" t="n">
        <f aca="true">INDIRECT(G23)</f>
        <v>0.0889245023363515</v>
      </c>
      <c r="G23" s="24" t="str">
        <f aca="false">ADDRESS(H23,10)</f>
        <v>$J$128</v>
      </c>
      <c r="H23" s="24" t="n">
        <v>128</v>
      </c>
      <c r="I23" s="0" t="str">
        <f aca="false">ADDRESS(I20,4,1)</f>
        <v>$D$5</v>
      </c>
      <c r="J23" s="17" t="n">
        <f aca="true">INDIRECT(I23)</f>
        <v>0.0920833333333334</v>
      </c>
      <c r="K23" s="0" t="n">
        <f aca="false">MDETERM(AC21:AF24)</f>
        <v>36000.3639159868</v>
      </c>
      <c r="L23" s="0" t="n">
        <f aca="false">K23/K20</f>
        <v>4.13045133895229E-007</v>
      </c>
      <c r="M23" s="17" t="n">
        <f aca="false">J23</f>
        <v>0.0920833333333334</v>
      </c>
      <c r="N23" s="25" t="n">
        <f aca="false">$N$5</f>
        <v>1</v>
      </c>
      <c r="O23" s="25" t="n">
        <f aca="false">$O$5</f>
        <v>80</v>
      </c>
      <c r="P23" s="25" t="n">
        <f aca="false">$P$5</f>
        <v>6400</v>
      </c>
      <c r="Q23" s="25" t="n">
        <f aca="false">$Q$5</f>
        <v>512000</v>
      </c>
      <c r="R23" s="26"/>
      <c r="S23" s="27" t="n">
        <f aca="false">M23</f>
        <v>0.0920833333333334</v>
      </c>
      <c r="T23" s="25" t="n">
        <f aca="false">$O$5</f>
        <v>80</v>
      </c>
      <c r="U23" s="25" t="n">
        <f aca="false">$P$5</f>
        <v>6400</v>
      </c>
      <c r="V23" s="25" t="n">
        <f aca="false">$Q$5</f>
        <v>512000</v>
      </c>
      <c r="X23" s="25" t="n">
        <f aca="false">$N$5</f>
        <v>1</v>
      </c>
      <c r="Y23" s="17" t="n">
        <f aca="false">S23</f>
        <v>0.0920833333333334</v>
      </c>
      <c r="Z23" s="25" t="n">
        <f aca="false">$P$5</f>
        <v>6400</v>
      </c>
      <c r="AA23" s="25" t="n">
        <f aca="false">$Q$5</f>
        <v>512000</v>
      </c>
      <c r="AC23" s="25" t="n">
        <f aca="false">$N$5</f>
        <v>1</v>
      </c>
      <c r="AD23" s="25" t="n">
        <f aca="false">$O$5</f>
        <v>80</v>
      </c>
      <c r="AE23" s="17" t="n">
        <f aca="false">Y23</f>
        <v>0.0920833333333334</v>
      </c>
      <c r="AF23" s="25" t="n">
        <f aca="false">$Q$5</f>
        <v>512000</v>
      </c>
      <c r="AH23" s="25" t="n">
        <f aca="false">$N$5</f>
        <v>1</v>
      </c>
      <c r="AI23" s="25" t="n">
        <f aca="false">$O$5</f>
        <v>80</v>
      </c>
      <c r="AJ23" s="25" t="n">
        <f aca="false">$P$5</f>
        <v>6400</v>
      </c>
      <c r="AK23" s="17" t="n">
        <f aca="false">AE23</f>
        <v>0.0920833333333334</v>
      </c>
    </row>
    <row r="24" customFormat="false" ht="12.8" hidden="false" customHeight="false" outlineLevel="0" collapsed="false">
      <c r="A24" s="0" t="n">
        <v>49</v>
      </c>
      <c r="B24" s="28" t="n">
        <v>0.0184722222222222</v>
      </c>
      <c r="C24" s="28" t="n">
        <v>0.0467361111111111</v>
      </c>
      <c r="D24" s="28" t="n">
        <v>0.0954050925925926</v>
      </c>
      <c r="E24" s="28" t="n">
        <v>0.200023148148148</v>
      </c>
      <c r="F24" s="23" t="n">
        <f aca="true">INDIRECT(G24)</f>
        <v>0.089213429793975</v>
      </c>
      <c r="G24" s="24" t="str">
        <f aca="false">ADDRESS(H24,10)</f>
        <v>$J$134</v>
      </c>
      <c r="H24" s="24" t="n">
        <v>134</v>
      </c>
      <c r="I24" s="0" t="str">
        <f aca="false">ADDRESS(I20,5,1)</f>
        <v>$E$5</v>
      </c>
      <c r="J24" s="17" t="n">
        <f aca="true">INDIRECT(I24)</f>
        <v>0.192523148148148</v>
      </c>
      <c r="K24" s="0" t="n">
        <f aca="false">MDETERM(AH21:AK24)</f>
        <v>49.1824470851542</v>
      </c>
      <c r="L24" s="0" t="n">
        <f aca="false">K24/K20</f>
        <v>5.64287919116322E-010</v>
      </c>
      <c r="M24" s="17" t="n">
        <f aca="false">J24</f>
        <v>0.192523148148148</v>
      </c>
      <c r="N24" s="25" t="n">
        <f aca="false">$N$6</f>
        <v>1</v>
      </c>
      <c r="O24" s="29" t="n">
        <f aca="false">$O$6</f>
        <v>160.934708788644</v>
      </c>
      <c r="P24" s="25" t="n">
        <f aca="false">$P$6</f>
        <v>25899.9804928856</v>
      </c>
      <c r="Q24" s="25" t="n">
        <f aca="false">$Q$6</f>
        <v>4168205.81825411</v>
      </c>
      <c r="R24" s="26"/>
      <c r="S24" s="27" t="n">
        <f aca="false">M24</f>
        <v>0.192523148148148</v>
      </c>
      <c r="T24" s="29" t="n">
        <f aca="false">$O$6</f>
        <v>160.934708788644</v>
      </c>
      <c r="U24" s="25" t="n">
        <f aca="false">$P$6</f>
        <v>25899.9804928856</v>
      </c>
      <c r="V24" s="25" t="n">
        <f aca="false">$Q$6</f>
        <v>4168205.81825411</v>
      </c>
      <c r="X24" s="25" t="n">
        <f aca="false">$N$6</f>
        <v>1</v>
      </c>
      <c r="Y24" s="17" t="n">
        <f aca="false">S24</f>
        <v>0.192523148148148</v>
      </c>
      <c r="Z24" s="25" t="n">
        <f aca="false">$P$6</f>
        <v>25899.9804928856</v>
      </c>
      <c r="AA24" s="25" t="n">
        <f aca="false">$Q$6</f>
        <v>4168205.81825411</v>
      </c>
      <c r="AC24" s="25" t="n">
        <f aca="false">$N$6</f>
        <v>1</v>
      </c>
      <c r="AD24" s="29" t="n">
        <f aca="false">$O$6</f>
        <v>160.934708788644</v>
      </c>
      <c r="AE24" s="17" t="n">
        <f aca="false">Y24</f>
        <v>0.192523148148148</v>
      </c>
      <c r="AF24" s="25" t="n">
        <f aca="false">$Q$6</f>
        <v>4168205.81825411</v>
      </c>
      <c r="AH24" s="25" t="n">
        <f aca="false">$N$6</f>
        <v>1</v>
      </c>
      <c r="AI24" s="29" t="n">
        <f aca="false">$O$6</f>
        <v>160.934708788644</v>
      </c>
      <c r="AJ24" s="25" t="n">
        <f aca="false">$P$6</f>
        <v>25899.9804928856</v>
      </c>
      <c r="AK24" s="17" t="n">
        <f aca="false">AE24</f>
        <v>0.192523148148148</v>
      </c>
    </row>
    <row r="25" customFormat="false" ht="12.8" hidden="false" customHeight="false" outlineLevel="0" collapsed="false">
      <c r="A25" s="0" t="n">
        <v>50</v>
      </c>
      <c r="B25" s="30" t="n">
        <v>0.0185300925925926</v>
      </c>
      <c r="C25" s="30" t="n">
        <v>0.0468865740740741</v>
      </c>
      <c r="D25" s="30" t="n">
        <v>0.0957175925925926</v>
      </c>
      <c r="E25" s="30" t="n">
        <v>0.200740740740741</v>
      </c>
      <c r="F25" s="23" t="n">
        <f aca="true">INDIRECT(G25)</f>
        <v>0.0895048002993583</v>
      </c>
      <c r="G25" s="24" t="str">
        <f aca="false">ADDRESS(H25,10)</f>
        <v>$J$140</v>
      </c>
      <c r="H25" s="24" t="n">
        <v>140</v>
      </c>
    </row>
    <row r="26" customFormat="false" ht="12.8" hidden="false" customHeight="false" outlineLevel="0" collapsed="false">
      <c r="A26" s="0" t="n">
        <v>51</v>
      </c>
      <c r="B26" s="28" t="n">
        <v>0.018587962962963</v>
      </c>
      <c r="C26" s="28" t="n">
        <v>0.047037037037037</v>
      </c>
      <c r="D26" s="28" t="n">
        <v>0.0960416666666667</v>
      </c>
      <c r="E26" s="28" t="n">
        <v>0.201481481481481</v>
      </c>
      <c r="F26" s="23" t="n">
        <f aca="true">INDIRECT(G26)</f>
        <v>0.0898059152116839</v>
      </c>
      <c r="G26" s="24" t="str">
        <f aca="false">ADDRESS(H26,10)</f>
        <v>$J$146</v>
      </c>
      <c r="H26" s="24" t="n">
        <v>146</v>
      </c>
      <c r="I26" s="0" t="n">
        <f aca="false">I20+1</f>
        <v>6</v>
      </c>
      <c r="J26" s="11" t="n">
        <f aca="false">L27+$F$1*L28+L29*$F$1*$F$1+L30*$F$1*$F$1*$F$1</f>
        <v>0.0861324191096618</v>
      </c>
      <c r="K26" s="0" t="n">
        <f aca="false">MDETERM(N27:Q30)</f>
        <v>87158426432.6874</v>
      </c>
      <c r="N26" s="25" t="s">
        <v>6</v>
      </c>
      <c r="O26" s="25" t="s">
        <v>7</v>
      </c>
      <c r="P26" s="25" t="s">
        <v>8</v>
      </c>
      <c r="Q26" s="25" t="s">
        <v>9</v>
      </c>
      <c r="R26" s="26"/>
    </row>
    <row r="27" customFormat="false" ht="12.8" hidden="false" customHeight="false" outlineLevel="0" collapsed="false">
      <c r="A27" s="0" t="n">
        <v>52</v>
      </c>
      <c r="B27" s="30" t="n">
        <v>0.0186458333333333</v>
      </c>
      <c r="C27" s="30" t="n">
        <v>0.0471990740740741</v>
      </c>
      <c r="D27" s="30" t="n">
        <v>0.0963773148148148</v>
      </c>
      <c r="E27" s="30" t="n">
        <v>0.202256944444444</v>
      </c>
      <c r="F27" s="23" t="n">
        <f aca="true">INDIRECT(G27)</f>
        <v>0.0901192175787116</v>
      </c>
      <c r="G27" s="24" t="str">
        <f aca="false">ADDRESS(H27,10)</f>
        <v>$J$152</v>
      </c>
      <c r="H27" s="24" t="n">
        <v>152</v>
      </c>
      <c r="I27" s="0" t="str">
        <f aca="false">ADDRESS(I26,2,1)</f>
        <v>$B$6</v>
      </c>
      <c r="J27" s="17" t="n">
        <f aca="true">INDIRECT(I27)</f>
        <v>0.0178356481481482</v>
      </c>
      <c r="K27" s="0" t="n">
        <f aca="false">MDETERM(S27:V30)</f>
        <v>-11176819.8426152</v>
      </c>
      <c r="L27" s="0" t="n">
        <f aca="false">K27/K26</f>
        <v>-0.000128235677261189</v>
      </c>
      <c r="M27" s="17" t="n">
        <f aca="false">J27</f>
        <v>0.0178356481481482</v>
      </c>
      <c r="N27" s="25" t="n">
        <f aca="false">$N$3</f>
        <v>1</v>
      </c>
      <c r="O27" s="25" t="n">
        <f aca="false">$O$3</f>
        <v>16</v>
      </c>
      <c r="P27" s="25" t="n">
        <f aca="false">$P$3</f>
        <v>256</v>
      </c>
      <c r="Q27" s="25" t="n">
        <f aca="false">$Q$3</f>
        <v>4096</v>
      </c>
      <c r="R27" s="26" t="n">
        <f aca="false">S27-S21</f>
        <v>0</v>
      </c>
      <c r="S27" s="27" t="n">
        <f aca="false">M27</f>
        <v>0.0178356481481482</v>
      </c>
      <c r="T27" s="25" t="n">
        <f aca="false">$O$3</f>
        <v>16</v>
      </c>
      <c r="U27" s="25" t="n">
        <f aca="false">$P$3</f>
        <v>256</v>
      </c>
      <c r="V27" s="25" t="n">
        <f aca="false">$Q$3</f>
        <v>4096</v>
      </c>
      <c r="X27" s="25" t="n">
        <f aca="false">$N$3</f>
        <v>1</v>
      </c>
      <c r="Y27" s="17" t="n">
        <f aca="false">S27</f>
        <v>0.0178356481481482</v>
      </c>
      <c r="Z27" s="25" t="n">
        <f aca="false">$P$3</f>
        <v>256</v>
      </c>
      <c r="AA27" s="25" t="n">
        <f aca="false">$Q$3</f>
        <v>4096</v>
      </c>
      <c r="AC27" s="25" t="n">
        <f aca="false">$N$3</f>
        <v>1</v>
      </c>
      <c r="AD27" s="25" t="n">
        <f aca="false">$O$3</f>
        <v>16</v>
      </c>
      <c r="AE27" s="17" t="n">
        <f aca="false">Y27</f>
        <v>0.0178356481481482</v>
      </c>
      <c r="AF27" s="25" t="n">
        <f aca="false">$Q$3</f>
        <v>4096</v>
      </c>
      <c r="AH27" s="25" t="n">
        <f aca="false">$N$3</f>
        <v>1</v>
      </c>
      <c r="AI27" s="25" t="n">
        <f aca="false">$O$3</f>
        <v>16</v>
      </c>
      <c r="AJ27" s="25" t="n">
        <f aca="false">$P$3</f>
        <v>256</v>
      </c>
      <c r="AK27" s="17" t="n">
        <f aca="false">AE27</f>
        <v>0.0178356481481482</v>
      </c>
    </row>
    <row r="28" customFormat="false" ht="12.8" hidden="false" customHeight="false" outlineLevel="0" collapsed="false">
      <c r="A28" s="0" t="n">
        <v>53</v>
      </c>
      <c r="B28" s="28" t="n">
        <v>0.0187152777777778</v>
      </c>
      <c r="C28" s="28" t="n">
        <v>0.0473611111111111</v>
      </c>
      <c r="D28" s="28" t="n">
        <v>0.096724537037037</v>
      </c>
      <c r="E28" s="28" t="n">
        <v>0.203043981481481</v>
      </c>
      <c r="F28" s="23" t="n">
        <f aca="true">INDIRECT(G28)</f>
        <v>0.0904415667320945</v>
      </c>
      <c r="G28" s="24" t="str">
        <f aca="false">ADDRESS(H28,10)</f>
        <v>$J$158</v>
      </c>
      <c r="H28" s="24" t="n">
        <v>158</v>
      </c>
      <c r="I28" s="0" t="str">
        <f aca="false">ADDRESS(I26,3,1)</f>
        <v>$C$6</v>
      </c>
      <c r="J28" s="17" t="n">
        <f aca="true">INDIRECT(I28)</f>
        <v>0.0452083333333334</v>
      </c>
      <c r="K28" s="0" t="n">
        <f aca="false">MDETERM(X27:AA30)</f>
        <v>97267893.8985332</v>
      </c>
      <c r="L28" s="0" t="n">
        <f aca="false">K28/K26</f>
        <v>0.00111598955923847</v>
      </c>
      <c r="M28" s="17" t="n">
        <f aca="false">J28</f>
        <v>0.0452083333333334</v>
      </c>
      <c r="N28" s="25" t="n">
        <f aca="false">$N$4</f>
        <v>1</v>
      </c>
      <c r="O28" s="25" t="n">
        <f aca="false">$O$4</f>
        <v>40</v>
      </c>
      <c r="P28" s="25" t="n">
        <f aca="false">$P$4</f>
        <v>1600</v>
      </c>
      <c r="Q28" s="25" t="n">
        <f aca="false">$Q$4</f>
        <v>64000</v>
      </c>
      <c r="R28" s="26" t="n">
        <f aca="false">S28-S22</f>
        <v>0</v>
      </c>
      <c r="S28" s="27" t="n">
        <f aca="false">M28</f>
        <v>0.0452083333333334</v>
      </c>
      <c r="T28" s="25" t="n">
        <f aca="false">$O$4</f>
        <v>40</v>
      </c>
      <c r="U28" s="25" t="n">
        <f aca="false">$P$4</f>
        <v>1600</v>
      </c>
      <c r="V28" s="25" t="n">
        <f aca="false">$Q$4</f>
        <v>64000</v>
      </c>
      <c r="X28" s="25" t="n">
        <f aca="false">$N$4</f>
        <v>1</v>
      </c>
      <c r="Y28" s="17" t="n">
        <f aca="false">S28</f>
        <v>0.0452083333333334</v>
      </c>
      <c r="Z28" s="25" t="n">
        <f aca="false">$P$4</f>
        <v>1600</v>
      </c>
      <c r="AA28" s="25" t="n">
        <f aca="false">$Q$4</f>
        <v>64000</v>
      </c>
      <c r="AC28" s="25" t="n">
        <f aca="false">$N$4</f>
        <v>1</v>
      </c>
      <c r="AD28" s="25" t="n">
        <f aca="false">$O$4</f>
        <v>40</v>
      </c>
      <c r="AE28" s="17" t="n">
        <f aca="false">Y28</f>
        <v>0.0452083333333334</v>
      </c>
      <c r="AF28" s="25" t="n">
        <f aca="false">$Q$4</f>
        <v>64000</v>
      </c>
      <c r="AH28" s="25" t="n">
        <f aca="false">$N$4</f>
        <v>1</v>
      </c>
      <c r="AI28" s="25" t="n">
        <f aca="false">$O$4</f>
        <v>40</v>
      </c>
      <c r="AJ28" s="25" t="n">
        <f aca="false">$P$4</f>
        <v>1600</v>
      </c>
      <c r="AK28" s="17" t="n">
        <f aca="false">AE28</f>
        <v>0.0452083333333334</v>
      </c>
    </row>
    <row r="29" customFormat="false" ht="12.8" hidden="false" customHeight="false" outlineLevel="0" collapsed="false">
      <c r="A29" s="0" t="n">
        <v>54</v>
      </c>
      <c r="B29" s="30" t="n">
        <v>0.0187731481481481</v>
      </c>
      <c r="C29" s="30" t="n">
        <v>0.0475347222222222</v>
      </c>
      <c r="D29" s="30" t="n">
        <v>0.0970833333333333</v>
      </c>
      <c r="E29" s="30" t="n">
        <v>0.203865740740741</v>
      </c>
      <c r="F29" s="23" t="n">
        <f aca="true">INDIRECT(G29)</f>
        <v>0.0907768852007249</v>
      </c>
      <c r="G29" s="24" t="str">
        <f aca="false">ADDRESS(H29,10)</f>
        <v>$J$164</v>
      </c>
      <c r="H29" s="24" t="n">
        <v>164</v>
      </c>
      <c r="I29" s="0" t="str">
        <f aca="false">ADDRESS(I26,4,1)</f>
        <v>$D$6</v>
      </c>
      <c r="J29" s="17" t="n">
        <f aca="true">INDIRECT(I29)</f>
        <v>0.0920833333333334</v>
      </c>
      <c r="K29" s="0" t="n">
        <f aca="false">MDETERM(AC27:AF30)</f>
        <v>36000.3639159868</v>
      </c>
      <c r="L29" s="0" t="n">
        <f aca="false">K29/K26</f>
        <v>4.13045133895229E-007</v>
      </c>
      <c r="M29" s="17" t="n">
        <f aca="false">J29</f>
        <v>0.0920833333333334</v>
      </c>
      <c r="N29" s="25" t="n">
        <f aca="false">$N$5</f>
        <v>1</v>
      </c>
      <c r="O29" s="25" t="n">
        <f aca="false">$O$5</f>
        <v>80</v>
      </c>
      <c r="P29" s="25" t="n">
        <f aca="false">$P$5</f>
        <v>6400</v>
      </c>
      <c r="Q29" s="25" t="n">
        <f aca="false">$Q$5</f>
        <v>512000</v>
      </c>
      <c r="R29" s="26" t="n">
        <f aca="false">S29-S23</f>
        <v>0</v>
      </c>
      <c r="S29" s="27" t="n">
        <f aca="false">M29</f>
        <v>0.0920833333333334</v>
      </c>
      <c r="T29" s="25" t="n">
        <f aca="false">$O$5</f>
        <v>80</v>
      </c>
      <c r="U29" s="25" t="n">
        <f aca="false">$P$5</f>
        <v>6400</v>
      </c>
      <c r="V29" s="25" t="n">
        <f aca="false">$Q$5</f>
        <v>512000</v>
      </c>
      <c r="X29" s="25" t="n">
        <f aca="false">$N$5</f>
        <v>1</v>
      </c>
      <c r="Y29" s="17" t="n">
        <f aca="false">S29</f>
        <v>0.0920833333333334</v>
      </c>
      <c r="Z29" s="25" t="n">
        <f aca="false">$P$5</f>
        <v>6400</v>
      </c>
      <c r="AA29" s="25" t="n">
        <f aca="false">$Q$5</f>
        <v>512000</v>
      </c>
      <c r="AC29" s="25" t="n">
        <f aca="false">$N$5</f>
        <v>1</v>
      </c>
      <c r="AD29" s="25" t="n">
        <f aca="false">$O$5</f>
        <v>80</v>
      </c>
      <c r="AE29" s="17" t="n">
        <f aca="false">Y29</f>
        <v>0.0920833333333334</v>
      </c>
      <c r="AF29" s="25" t="n">
        <f aca="false">$Q$5</f>
        <v>512000</v>
      </c>
      <c r="AH29" s="25" t="n">
        <f aca="false">$N$5</f>
        <v>1</v>
      </c>
      <c r="AI29" s="25" t="n">
        <f aca="false">$O$5</f>
        <v>80</v>
      </c>
      <c r="AJ29" s="25" t="n">
        <f aca="false">$P$5</f>
        <v>6400</v>
      </c>
      <c r="AK29" s="17" t="n">
        <f aca="false">AE29</f>
        <v>0.0920833333333334</v>
      </c>
    </row>
    <row r="30" customFormat="false" ht="12.8" hidden="false" customHeight="false" outlineLevel="0" collapsed="false">
      <c r="A30" s="0" t="n">
        <v>55</v>
      </c>
      <c r="B30" s="28" t="n">
        <v>0.0188425925925926</v>
      </c>
      <c r="C30" s="28" t="n">
        <v>0.0477083333333333</v>
      </c>
      <c r="D30" s="28" t="n">
        <v>0.0974652777777778</v>
      </c>
      <c r="E30" s="28" t="n">
        <v>0.204722222222222</v>
      </c>
      <c r="F30" s="23" t="n">
        <f aca="true">INDIRECT(G30)</f>
        <v>0.0911309948626528</v>
      </c>
      <c r="G30" s="24" t="str">
        <f aca="false">ADDRESS(H30,10)</f>
        <v>$J$170</v>
      </c>
      <c r="H30" s="24" t="n">
        <v>170</v>
      </c>
      <c r="I30" s="0" t="str">
        <f aca="false">ADDRESS(I26,5,1)</f>
        <v>$E$6</v>
      </c>
      <c r="J30" s="17" t="n">
        <f aca="true">INDIRECT(I30)</f>
        <v>0.192523148148148</v>
      </c>
      <c r="K30" s="0" t="n">
        <f aca="false">MDETERM(AH27:AK30)</f>
        <v>49.1824470851542</v>
      </c>
      <c r="L30" s="0" t="n">
        <f aca="false">K30/K26</f>
        <v>5.64287919116322E-010</v>
      </c>
      <c r="M30" s="17" t="n">
        <f aca="false">J30</f>
        <v>0.192523148148148</v>
      </c>
      <c r="N30" s="25" t="n">
        <f aca="false">$N$6</f>
        <v>1</v>
      </c>
      <c r="O30" s="29" t="n">
        <f aca="false">$O$6</f>
        <v>160.934708788644</v>
      </c>
      <c r="P30" s="25" t="n">
        <f aca="false">$P$6</f>
        <v>25899.9804928856</v>
      </c>
      <c r="Q30" s="25" t="n">
        <f aca="false">$Q$6</f>
        <v>4168205.81825411</v>
      </c>
      <c r="R30" s="26" t="n">
        <f aca="false">S30-S24</f>
        <v>0</v>
      </c>
      <c r="S30" s="27" t="n">
        <f aca="false">M30</f>
        <v>0.192523148148148</v>
      </c>
      <c r="T30" s="29" t="n">
        <f aca="false">$O$6</f>
        <v>160.934708788644</v>
      </c>
      <c r="U30" s="25" t="n">
        <f aca="false">$P$6</f>
        <v>25899.9804928856</v>
      </c>
      <c r="V30" s="25" t="n">
        <f aca="false">$Q$6</f>
        <v>4168205.81825411</v>
      </c>
      <c r="X30" s="25" t="n">
        <f aca="false">$N$6</f>
        <v>1</v>
      </c>
      <c r="Y30" s="17" t="n">
        <f aca="false">S30</f>
        <v>0.192523148148148</v>
      </c>
      <c r="Z30" s="25" t="n">
        <f aca="false">$P$6</f>
        <v>25899.9804928856</v>
      </c>
      <c r="AA30" s="25" t="n">
        <f aca="false">$Q$6</f>
        <v>4168205.81825411</v>
      </c>
      <c r="AC30" s="25" t="n">
        <f aca="false">$N$6</f>
        <v>1</v>
      </c>
      <c r="AD30" s="29" t="n">
        <f aca="false">$O$6</f>
        <v>160.934708788644</v>
      </c>
      <c r="AE30" s="17" t="n">
        <f aca="false">Y30</f>
        <v>0.192523148148148</v>
      </c>
      <c r="AF30" s="25" t="n">
        <f aca="false">$Q$6</f>
        <v>4168205.81825411</v>
      </c>
      <c r="AH30" s="25" t="n">
        <f aca="false">$N$6</f>
        <v>1</v>
      </c>
      <c r="AI30" s="29" t="n">
        <f aca="false">$O$6</f>
        <v>160.934708788644</v>
      </c>
      <c r="AJ30" s="25" t="n">
        <f aca="false">$P$6</f>
        <v>25899.9804928856</v>
      </c>
      <c r="AK30" s="17" t="n">
        <f aca="false">AE30</f>
        <v>0.192523148148148</v>
      </c>
    </row>
    <row r="31" customFormat="false" ht="12.8" hidden="false" customHeight="false" outlineLevel="0" collapsed="false">
      <c r="A31" s="0" t="n">
        <v>56</v>
      </c>
      <c r="B31" s="30" t="n">
        <v>0.018912037037037</v>
      </c>
      <c r="C31" s="30" t="n">
        <v>0.0478819444444444</v>
      </c>
      <c r="D31" s="30" t="n">
        <v>0.0978472222222222</v>
      </c>
      <c r="E31" s="30" t="n">
        <v>0.205613425925926</v>
      </c>
      <c r="F31" s="23" t="n">
        <f aca="true">INDIRECT(G31)</f>
        <v>0.0914848518047055</v>
      </c>
      <c r="G31" s="24" t="str">
        <f aca="false">ADDRESS(H31,10)</f>
        <v>$J$176</v>
      </c>
      <c r="H31" s="24" t="n">
        <v>176</v>
      </c>
    </row>
    <row r="32" customFormat="false" ht="12.8" hidden="false" customHeight="false" outlineLevel="0" collapsed="false">
      <c r="A32" s="0" t="n">
        <v>57</v>
      </c>
      <c r="B32" s="28" t="n">
        <v>0.0189814814814815</v>
      </c>
      <c r="C32" s="28" t="n">
        <v>0.0480787037037037</v>
      </c>
      <c r="D32" s="28" t="n">
        <v>0.0982407407407407</v>
      </c>
      <c r="E32" s="28" t="n">
        <v>0.206539351851852</v>
      </c>
      <c r="F32" s="23" t="n">
        <f aca="true">INDIRECT(G32)</f>
        <v>0.0918534234891783</v>
      </c>
      <c r="G32" s="24" t="str">
        <f aca="false">ADDRESS(H32,10)</f>
        <v>$J$182</v>
      </c>
      <c r="H32" s="24" t="n">
        <v>182</v>
      </c>
      <c r="I32" s="0" t="n">
        <f aca="false">I26+1</f>
        <v>7</v>
      </c>
      <c r="J32" s="11" t="n">
        <f aca="false">L33+$F$1*L34+L35*$F$1*$F$1+L36*$F$1*$F$1*$F$1</f>
        <v>0.0861324191096618</v>
      </c>
      <c r="K32" s="0" t="n">
        <f aca="false">MDETERM(N33:Q36)</f>
        <v>87158426432.6874</v>
      </c>
      <c r="N32" s="25" t="s">
        <v>6</v>
      </c>
      <c r="O32" s="25" t="s">
        <v>7</v>
      </c>
      <c r="P32" s="25" t="s">
        <v>8</v>
      </c>
      <c r="Q32" s="25" t="s">
        <v>9</v>
      </c>
      <c r="R32" s="26"/>
    </row>
    <row r="33" customFormat="false" ht="12.8" hidden="false" customHeight="false" outlineLevel="0" collapsed="false">
      <c r="A33" s="0" t="n">
        <v>58</v>
      </c>
      <c r="B33" s="30" t="n">
        <v>0.0190625</v>
      </c>
      <c r="C33" s="30" t="n">
        <v>0.0482638888888889</v>
      </c>
      <c r="D33" s="30" t="n">
        <v>0.0986574074074074</v>
      </c>
      <c r="E33" s="30" t="n">
        <v>0.207488425925926</v>
      </c>
      <c r="F33" s="23" t="n">
        <f aca="true">INDIRECT(G33)</f>
        <v>0.0922383433191892</v>
      </c>
      <c r="G33" s="24" t="str">
        <f aca="false">ADDRESS(H33,10)</f>
        <v>$J$188</v>
      </c>
      <c r="H33" s="24" t="n">
        <v>188</v>
      </c>
      <c r="I33" s="0" t="str">
        <f aca="false">ADDRESS(I32,2,1)</f>
        <v>$B$7</v>
      </c>
      <c r="J33" s="14" t="n">
        <f aca="true">INDIRECT(I33)</f>
        <v>0.0178356481481482</v>
      </c>
      <c r="K33" s="0" t="n">
        <f aca="false">MDETERM(S33:V36)</f>
        <v>-11176819.8426152</v>
      </c>
      <c r="L33" s="0" t="n">
        <f aca="false">K33/K32</f>
        <v>-0.000128235677261189</v>
      </c>
      <c r="M33" s="17" t="n">
        <f aca="false">J33</f>
        <v>0.0178356481481482</v>
      </c>
      <c r="N33" s="25" t="n">
        <f aca="false">$N$3</f>
        <v>1</v>
      </c>
      <c r="O33" s="25" t="n">
        <f aca="false">$O$3</f>
        <v>16</v>
      </c>
      <c r="P33" s="25" t="n">
        <f aca="false">$P$3</f>
        <v>256</v>
      </c>
      <c r="Q33" s="25" t="n">
        <f aca="false">$Q$3</f>
        <v>4096</v>
      </c>
      <c r="R33" s="26" t="n">
        <f aca="false">S33-S27</f>
        <v>0</v>
      </c>
      <c r="S33" s="27" t="n">
        <f aca="false">M33</f>
        <v>0.0178356481481482</v>
      </c>
      <c r="T33" s="25" t="n">
        <f aca="false">$O$3</f>
        <v>16</v>
      </c>
      <c r="U33" s="25" t="n">
        <f aca="false">$P$3</f>
        <v>256</v>
      </c>
      <c r="V33" s="25" t="n">
        <f aca="false">$Q$3</f>
        <v>4096</v>
      </c>
      <c r="X33" s="25" t="n">
        <f aca="false">$N$3</f>
        <v>1</v>
      </c>
      <c r="Y33" s="17" t="n">
        <f aca="false">S33</f>
        <v>0.0178356481481482</v>
      </c>
      <c r="Z33" s="25" t="n">
        <f aca="false">$P$3</f>
        <v>256</v>
      </c>
      <c r="AA33" s="25" t="n">
        <f aca="false">$Q$3</f>
        <v>4096</v>
      </c>
      <c r="AC33" s="25" t="n">
        <f aca="false">$N$3</f>
        <v>1</v>
      </c>
      <c r="AD33" s="25" t="n">
        <f aca="false">$O$3</f>
        <v>16</v>
      </c>
      <c r="AE33" s="17" t="n">
        <f aca="false">Y33</f>
        <v>0.0178356481481482</v>
      </c>
      <c r="AF33" s="25" t="n">
        <f aca="false">$Q$3</f>
        <v>4096</v>
      </c>
      <c r="AH33" s="25" t="n">
        <f aca="false">$N$3</f>
        <v>1</v>
      </c>
      <c r="AI33" s="25" t="n">
        <f aca="false">$O$3</f>
        <v>16</v>
      </c>
      <c r="AJ33" s="25" t="n">
        <f aca="false">$P$3</f>
        <v>256</v>
      </c>
      <c r="AK33" s="17" t="n">
        <f aca="false">AE33</f>
        <v>0.0178356481481482</v>
      </c>
    </row>
    <row r="34" customFormat="false" ht="12.8" hidden="false" customHeight="false" outlineLevel="0" collapsed="false">
      <c r="A34" s="0" t="n">
        <v>59</v>
      </c>
      <c r="B34" s="28" t="n">
        <v>0.0191435185185185</v>
      </c>
      <c r="C34" s="28" t="n">
        <v>0.0484722222222222</v>
      </c>
      <c r="D34" s="28" t="n">
        <v>0.0990972222222222</v>
      </c>
      <c r="E34" s="28" t="n">
        <v>0.20849537037037</v>
      </c>
      <c r="F34" s="23" t="n">
        <f aca="true">INDIRECT(G34)</f>
        <v>0.0926477222985624</v>
      </c>
      <c r="G34" s="24" t="str">
        <f aca="false">ADDRESS(H34,10)</f>
        <v>$J$194</v>
      </c>
      <c r="H34" s="24" t="n">
        <v>194</v>
      </c>
      <c r="I34" s="0" t="str">
        <f aca="false">ADDRESS(I32,3,1)</f>
        <v>$C$7</v>
      </c>
      <c r="J34" s="14" t="n">
        <f aca="true">INDIRECT(I34)</f>
        <v>0.0452083333333334</v>
      </c>
      <c r="K34" s="0" t="n">
        <f aca="false">MDETERM(X33:AA36)</f>
        <v>97267893.8985332</v>
      </c>
      <c r="L34" s="0" t="n">
        <f aca="false">K34/K32</f>
        <v>0.00111598955923847</v>
      </c>
      <c r="M34" s="17" t="n">
        <f aca="false">J34</f>
        <v>0.0452083333333334</v>
      </c>
      <c r="N34" s="25" t="n">
        <f aca="false">$N$4</f>
        <v>1</v>
      </c>
      <c r="O34" s="25" t="n">
        <f aca="false">$O$4</f>
        <v>40</v>
      </c>
      <c r="P34" s="25" t="n">
        <f aca="false">$P$4</f>
        <v>1600</v>
      </c>
      <c r="Q34" s="25" t="n">
        <f aca="false">$Q$4</f>
        <v>64000</v>
      </c>
      <c r="R34" s="26" t="n">
        <f aca="false">S34-S28</f>
        <v>0</v>
      </c>
      <c r="S34" s="27" t="n">
        <f aca="false">M34</f>
        <v>0.0452083333333334</v>
      </c>
      <c r="T34" s="25" t="n">
        <f aca="false">$O$4</f>
        <v>40</v>
      </c>
      <c r="U34" s="25" t="n">
        <f aca="false">$P$4</f>
        <v>1600</v>
      </c>
      <c r="V34" s="25" t="n">
        <f aca="false">$Q$4</f>
        <v>64000</v>
      </c>
      <c r="X34" s="25" t="n">
        <f aca="false">$N$4</f>
        <v>1</v>
      </c>
      <c r="Y34" s="17" t="n">
        <f aca="false">S34</f>
        <v>0.0452083333333334</v>
      </c>
      <c r="Z34" s="25" t="n">
        <f aca="false">$P$4</f>
        <v>1600</v>
      </c>
      <c r="AA34" s="25" t="n">
        <f aca="false">$Q$4</f>
        <v>64000</v>
      </c>
      <c r="AC34" s="25" t="n">
        <f aca="false">$N$4</f>
        <v>1</v>
      </c>
      <c r="AD34" s="25" t="n">
        <f aca="false">$O$4</f>
        <v>40</v>
      </c>
      <c r="AE34" s="17" t="n">
        <f aca="false">Y34</f>
        <v>0.0452083333333334</v>
      </c>
      <c r="AF34" s="25" t="n">
        <f aca="false">$Q$4</f>
        <v>64000</v>
      </c>
      <c r="AH34" s="25" t="n">
        <f aca="false">$N$4</f>
        <v>1</v>
      </c>
      <c r="AI34" s="25" t="n">
        <f aca="false">$O$4</f>
        <v>40</v>
      </c>
      <c r="AJ34" s="25" t="n">
        <f aca="false">$P$4</f>
        <v>1600</v>
      </c>
      <c r="AK34" s="17" t="n">
        <f aca="false">AE34</f>
        <v>0.0452083333333334</v>
      </c>
    </row>
    <row r="35" customFormat="false" ht="12.8" hidden="false" customHeight="false" outlineLevel="0" collapsed="false">
      <c r="A35" s="0" t="n">
        <v>60</v>
      </c>
      <c r="B35" s="30" t="n">
        <v>0.019224537037037</v>
      </c>
      <c r="C35" s="30" t="n">
        <v>0.0486805555555556</v>
      </c>
      <c r="D35" s="30" t="n">
        <v>0.099537037037037</v>
      </c>
      <c r="E35" s="30" t="n">
        <v>0.209525462962963</v>
      </c>
      <c r="F35" s="23" t="n">
        <f aca="true">INDIRECT(G35)</f>
        <v>0.0930569327980189</v>
      </c>
      <c r="G35" s="24" t="str">
        <f aca="false">ADDRESS(H35,10)</f>
        <v>$J$200</v>
      </c>
      <c r="H35" s="24" t="n">
        <v>200</v>
      </c>
      <c r="I35" s="0" t="str">
        <f aca="false">ADDRESS(I32,4,1)</f>
        <v>$D$7</v>
      </c>
      <c r="J35" s="14" t="n">
        <f aca="true">INDIRECT(I35)</f>
        <v>0.0920833333333334</v>
      </c>
      <c r="K35" s="0" t="n">
        <f aca="false">MDETERM(AC33:AF36)</f>
        <v>36000.3639159868</v>
      </c>
      <c r="L35" s="0" t="n">
        <f aca="false">K35/K32</f>
        <v>4.13045133895229E-007</v>
      </c>
      <c r="M35" s="17" t="n">
        <f aca="false">J35</f>
        <v>0.0920833333333334</v>
      </c>
      <c r="N35" s="25" t="n">
        <f aca="false">$N$5</f>
        <v>1</v>
      </c>
      <c r="O35" s="25" t="n">
        <f aca="false">$O$5</f>
        <v>80</v>
      </c>
      <c r="P35" s="25" t="n">
        <f aca="false">$P$5</f>
        <v>6400</v>
      </c>
      <c r="Q35" s="25" t="n">
        <f aca="false">$Q$5</f>
        <v>512000</v>
      </c>
      <c r="R35" s="26" t="n">
        <f aca="false">S35-S29</f>
        <v>0</v>
      </c>
      <c r="S35" s="27" t="n">
        <f aca="false">M35</f>
        <v>0.0920833333333334</v>
      </c>
      <c r="T35" s="25" t="n">
        <f aca="false">$O$5</f>
        <v>80</v>
      </c>
      <c r="U35" s="25" t="n">
        <f aca="false">$P$5</f>
        <v>6400</v>
      </c>
      <c r="V35" s="25" t="n">
        <f aca="false">$Q$5</f>
        <v>512000</v>
      </c>
      <c r="X35" s="25" t="n">
        <f aca="false">$N$5</f>
        <v>1</v>
      </c>
      <c r="Y35" s="17" t="n">
        <f aca="false">S35</f>
        <v>0.0920833333333334</v>
      </c>
      <c r="Z35" s="25" t="n">
        <f aca="false">$P$5</f>
        <v>6400</v>
      </c>
      <c r="AA35" s="25" t="n">
        <f aca="false">$Q$5</f>
        <v>512000</v>
      </c>
      <c r="AC35" s="25" t="n">
        <f aca="false">$N$5</f>
        <v>1</v>
      </c>
      <c r="AD35" s="25" t="n">
        <f aca="false">$O$5</f>
        <v>80</v>
      </c>
      <c r="AE35" s="17" t="n">
        <f aca="false">Y35</f>
        <v>0.0920833333333334</v>
      </c>
      <c r="AF35" s="25" t="n">
        <f aca="false">$Q$5</f>
        <v>512000</v>
      </c>
      <c r="AH35" s="25" t="n">
        <f aca="false">$N$5</f>
        <v>1</v>
      </c>
      <c r="AI35" s="25" t="n">
        <f aca="false">$O$5</f>
        <v>80</v>
      </c>
      <c r="AJ35" s="25" t="n">
        <f aca="false">$P$5</f>
        <v>6400</v>
      </c>
      <c r="AK35" s="17" t="n">
        <f aca="false">AE35</f>
        <v>0.0920833333333334</v>
      </c>
    </row>
    <row r="36" customFormat="false" ht="12.8" hidden="false" customHeight="false" outlineLevel="0" collapsed="false">
      <c r="A36" s="0" t="n">
        <v>61</v>
      </c>
      <c r="B36" s="28" t="n">
        <v>0.0193055555555556</v>
      </c>
      <c r="C36" s="28" t="n">
        <v>0.048900462962963</v>
      </c>
      <c r="D36" s="28" t="n">
        <v>0.100011574074074</v>
      </c>
      <c r="E36" s="28" t="n">
        <v>0.210613425925926</v>
      </c>
      <c r="F36" s="23" t="n">
        <f aca="true">INDIRECT(G36)</f>
        <v>0.0934979880459784</v>
      </c>
      <c r="G36" s="24" t="str">
        <f aca="false">ADDRESS(H36,10)</f>
        <v>$J$206</v>
      </c>
      <c r="H36" s="24" t="n">
        <v>206</v>
      </c>
      <c r="I36" s="0" t="str">
        <f aca="false">ADDRESS(I32,5,1)</f>
        <v>$E$7</v>
      </c>
      <c r="J36" s="14" t="n">
        <f aca="true">INDIRECT(I36)</f>
        <v>0.192523148148148</v>
      </c>
      <c r="K36" s="0" t="n">
        <f aca="false">MDETERM(AH33:AK36)</f>
        <v>49.1824470851542</v>
      </c>
      <c r="L36" s="0" t="n">
        <f aca="false">K36/K32</f>
        <v>5.64287919116322E-010</v>
      </c>
      <c r="M36" s="17" t="n">
        <f aca="false">J36</f>
        <v>0.192523148148148</v>
      </c>
      <c r="N36" s="25" t="n">
        <f aca="false">$N$6</f>
        <v>1</v>
      </c>
      <c r="O36" s="29" t="n">
        <f aca="false">$O$6</f>
        <v>160.934708788644</v>
      </c>
      <c r="P36" s="25" t="n">
        <f aca="false">$P$6</f>
        <v>25899.9804928856</v>
      </c>
      <c r="Q36" s="25" t="n">
        <f aca="false">$Q$6</f>
        <v>4168205.81825411</v>
      </c>
      <c r="R36" s="26" t="n">
        <f aca="false">S36-S30</f>
        <v>0</v>
      </c>
      <c r="S36" s="27" t="n">
        <f aca="false">M36</f>
        <v>0.192523148148148</v>
      </c>
      <c r="T36" s="29" t="n">
        <f aca="false">$O$6</f>
        <v>160.934708788644</v>
      </c>
      <c r="U36" s="25" t="n">
        <f aca="false">$P$6</f>
        <v>25899.9804928856</v>
      </c>
      <c r="V36" s="25" t="n">
        <f aca="false">$Q$6</f>
        <v>4168205.81825411</v>
      </c>
      <c r="X36" s="25" t="n">
        <f aca="false">$N$6</f>
        <v>1</v>
      </c>
      <c r="Y36" s="17" t="n">
        <f aca="false">S36</f>
        <v>0.192523148148148</v>
      </c>
      <c r="Z36" s="25" t="n">
        <f aca="false">$P$6</f>
        <v>25899.9804928856</v>
      </c>
      <c r="AA36" s="25" t="n">
        <f aca="false">$Q$6</f>
        <v>4168205.81825411</v>
      </c>
      <c r="AC36" s="25" t="n">
        <f aca="false">$N$6</f>
        <v>1</v>
      </c>
      <c r="AD36" s="29" t="n">
        <f aca="false">$O$6</f>
        <v>160.934708788644</v>
      </c>
      <c r="AE36" s="17" t="n">
        <f aca="false">Y36</f>
        <v>0.192523148148148</v>
      </c>
      <c r="AF36" s="25" t="n">
        <f aca="false">$Q$6</f>
        <v>4168205.81825411</v>
      </c>
      <c r="AH36" s="25" t="n">
        <f aca="false">$N$6</f>
        <v>1</v>
      </c>
      <c r="AI36" s="29" t="n">
        <f aca="false">$O$6</f>
        <v>160.934708788644</v>
      </c>
      <c r="AJ36" s="25" t="n">
        <f aca="false">$P$6</f>
        <v>25899.9804928856</v>
      </c>
      <c r="AK36" s="17" t="n">
        <f aca="false">AE36</f>
        <v>0.192523148148148</v>
      </c>
    </row>
    <row r="37" customFormat="false" ht="12.8" hidden="false" customHeight="false" outlineLevel="0" collapsed="false">
      <c r="A37" s="0" t="n">
        <v>62</v>
      </c>
      <c r="B37" s="30" t="n">
        <v>0.0193865740740741</v>
      </c>
      <c r="C37" s="30" t="n">
        <v>0.0491203703703704</v>
      </c>
      <c r="D37" s="30" t="n">
        <v>0.100497685185185</v>
      </c>
      <c r="E37" s="30" t="n">
        <v>0.211747685185185</v>
      </c>
      <c r="F37" s="23" t="n">
        <f aca="true">INDIRECT(G37)</f>
        <v>0.0939486192209627</v>
      </c>
      <c r="G37" s="24" t="str">
        <f aca="false">ADDRESS(H37,10)</f>
        <v>$J$212</v>
      </c>
      <c r="H37" s="24" t="n">
        <v>212</v>
      </c>
      <c r="J37" s="14"/>
    </row>
    <row r="38" customFormat="false" ht="12.8" hidden="false" customHeight="false" outlineLevel="0" collapsed="false">
      <c r="A38" s="0" t="n">
        <v>63</v>
      </c>
      <c r="B38" s="28" t="n">
        <v>0.0194791666666667</v>
      </c>
      <c r="C38" s="28" t="n">
        <v>0.0493634259259259</v>
      </c>
      <c r="D38" s="28" t="n">
        <v>0.101006944444444</v>
      </c>
      <c r="E38" s="28" t="n">
        <v>0.212928240740741</v>
      </c>
      <c r="F38" s="23" t="n">
        <f aca="true">INDIRECT(G38)</f>
        <v>0.0944230119247233</v>
      </c>
      <c r="G38" s="24" t="str">
        <f aca="false">ADDRESS(H38,10)</f>
        <v>$J$218</v>
      </c>
      <c r="H38" s="24" t="n">
        <v>218</v>
      </c>
      <c r="I38" s="0" t="n">
        <f aca="false">I32+1</f>
        <v>8</v>
      </c>
      <c r="J38" s="15" t="n">
        <f aca="false">L39+$F$1*L40+L41*$F$1*$F$1+L42*$F$1*$F$1*$F$1</f>
        <v>0.0861324191096618</v>
      </c>
      <c r="K38" s="0" t="n">
        <f aca="false">MDETERM(N39:Q42)</f>
        <v>87158426432.6874</v>
      </c>
      <c r="N38" s="25" t="s">
        <v>6</v>
      </c>
      <c r="O38" s="25" t="s">
        <v>7</v>
      </c>
      <c r="P38" s="25" t="s">
        <v>8</v>
      </c>
      <c r="Q38" s="25" t="s">
        <v>9</v>
      </c>
      <c r="R38" s="26"/>
    </row>
    <row r="39" customFormat="false" ht="12.8" hidden="false" customHeight="false" outlineLevel="0" collapsed="false">
      <c r="A39" s="0" t="n">
        <v>64</v>
      </c>
      <c r="B39" s="30" t="n">
        <v>0.0195717592592593</v>
      </c>
      <c r="C39" s="30" t="n">
        <v>0.0496064814814815</v>
      </c>
      <c r="D39" s="30" t="n">
        <v>0.101539351851852</v>
      </c>
      <c r="E39" s="30" t="n">
        <v>0.214166666666667</v>
      </c>
      <c r="F39" s="23" t="n">
        <f aca="true">INDIRECT(G39)</f>
        <v>0.0949168092024103</v>
      </c>
      <c r="G39" s="24" t="str">
        <f aca="false">ADDRESS(H39,10)</f>
        <v>$J$224</v>
      </c>
      <c r="H39" s="24" t="n">
        <v>224</v>
      </c>
      <c r="I39" s="0" t="str">
        <f aca="false">ADDRESS(I38,2,1)</f>
        <v>$B$8</v>
      </c>
      <c r="J39" s="14" t="n">
        <f aca="true">INDIRECT(I39)</f>
        <v>0.0178356481481482</v>
      </c>
      <c r="K39" s="0" t="n">
        <f aca="false">MDETERM(S39:V42)</f>
        <v>-11176819.8426152</v>
      </c>
      <c r="L39" s="0" t="n">
        <f aca="false">K39/K38</f>
        <v>-0.000128235677261189</v>
      </c>
      <c r="M39" s="17" t="n">
        <f aca="false">J39</f>
        <v>0.0178356481481482</v>
      </c>
      <c r="N39" s="25" t="n">
        <f aca="false">$N$3</f>
        <v>1</v>
      </c>
      <c r="O39" s="25" t="n">
        <f aca="false">$O$3</f>
        <v>16</v>
      </c>
      <c r="P39" s="25" t="n">
        <f aca="false">$P$3</f>
        <v>256</v>
      </c>
      <c r="Q39" s="25" t="n">
        <f aca="false">$Q$3</f>
        <v>4096</v>
      </c>
      <c r="R39" s="26" t="n">
        <f aca="false">S39-S33</f>
        <v>0</v>
      </c>
      <c r="S39" s="27" t="n">
        <f aca="false">M39</f>
        <v>0.0178356481481482</v>
      </c>
      <c r="T39" s="25" t="n">
        <f aca="false">$O$3</f>
        <v>16</v>
      </c>
      <c r="U39" s="25" t="n">
        <f aca="false">$P$3</f>
        <v>256</v>
      </c>
      <c r="V39" s="25" t="n">
        <f aca="false">$Q$3</f>
        <v>4096</v>
      </c>
      <c r="X39" s="25" t="n">
        <f aca="false">$N$3</f>
        <v>1</v>
      </c>
      <c r="Y39" s="17" t="n">
        <f aca="false">S39</f>
        <v>0.0178356481481482</v>
      </c>
      <c r="Z39" s="25" t="n">
        <f aca="false">$P$3</f>
        <v>256</v>
      </c>
      <c r="AA39" s="25" t="n">
        <f aca="false">$Q$3</f>
        <v>4096</v>
      </c>
      <c r="AC39" s="25" t="n">
        <f aca="false">$N$3</f>
        <v>1</v>
      </c>
      <c r="AD39" s="25" t="n">
        <f aca="false">$O$3</f>
        <v>16</v>
      </c>
      <c r="AE39" s="17" t="n">
        <f aca="false">Y39</f>
        <v>0.0178356481481482</v>
      </c>
      <c r="AF39" s="25" t="n">
        <f aca="false">$Q$3</f>
        <v>4096</v>
      </c>
      <c r="AH39" s="25" t="n">
        <f aca="false">$N$3</f>
        <v>1</v>
      </c>
      <c r="AI39" s="25" t="n">
        <f aca="false">$O$3</f>
        <v>16</v>
      </c>
      <c r="AJ39" s="25" t="n">
        <f aca="false">$P$3</f>
        <v>256</v>
      </c>
      <c r="AK39" s="17" t="n">
        <f aca="false">AE39</f>
        <v>0.0178356481481482</v>
      </c>
    </row>
    <row r="40" customFormat="false" ht="12.8" hidden="false" customHeight="false" outlineLevel="0" collapsed="false">
      <c r="A40" s="0" t="n">
        <v>65</v>
      </c>
      <c r="B40" s="28" t="n">
        <v>0.0196759259259259</v>
      </c>
      <c r="C40" s="28" t="n">
        <v>0.0498611111111111</v>
      </c>
      <c r="D40" s="28" t="n">
        <v>0.102083333333333</v>
      </c>
      <c r="E40" s="28" t="n">
        <v>0.215462962962963</v>
      </c>
      <c r="F40" s="23" t="n">
        <f aca="true">INDIRECT(G40)</f>
        <v>0.0954218435943365</v>
      </c>
      <c r="G40" s="24" t="str">
        <f aca="false">ADDRESS(H40,10)</f>
        <v>$J$230</v>
      </c>
      <c r="H40" s="24" t="n">
        <v>230</v>
      </c>
      <c r="I40" s="0" t="str">
        <f aca="false">ADDRESS(I38,3,1)</f>
        <v>$C$8</v>
      </c>
      <c r="J40" s="14" t="n">
        <f aca="true">INDIRECT(I40)</f>
        <v>0.0452083333333334</v>
      </c>
      <c r="K40" s="0" t="n">
        <f aca="false">MDETERM(X39:AA42)</f>
        <v>97267893.8985332</v>
      </c>
      <c r="L40" s="0" t="n">
        <f aca="false">K40/K38</f>
        <v>0.00111598955923847</v>
      </c>
      <c r="M40" s="17" t="n">
        <f aca="false">J40</f>
        <v>0.0452083333333334</v>
      </c>
      <c r="N40" s="25" t="n">
        <f aca="false">$N$4</f>
        <v>1</v>
      </c>
      <c r="O40" s="25" t="n">
        <f aca="false">$O$4</f>
        <v>40</v>
      </c>
      <c r="P40" s="25" t="n">
        <f aca="false">$P$4</f>
        <v>1600</v>
      </c>
      <c r="Q40" s="25" t="n">
        <f aca="false">$Q$4</f>
        <v>64000</v>
      </c>
      <c r="R40" s="26" t="n">
        <f aca="false">S40-S34</f>
        <v>0</v>
      </c>
      <c r="S40" s="27" t="n">
        <f aca="false">M40</f>
        <v>0.0452083333333334</v>
      </c>
      <c r="T40" s="25" t="n">
        <f aca="false">$O$4</f>
        <v>40</v>
      </c>
      <c r="U40" s="25" t="n">
        <f aca="false">$P$4</f>
        <v>1600</v>
      </c>
      <c r="V40" s="25" t="n">
        <f aca="false">$Q$4</f>
        <v>64000</v>
      </c>
      <c r="X40" s="25" t="n">
        <f aca="false">$N$4</f>
        <v>1</v>
      </c>
      <c r="Y40" s="17" t="n">
        <f aca="false">S40</f>
        <v>0.0452083333333334</v>
      </c>
      <c r="Z40" s="25" t="n">
        <f aca="false">$P$4</f>
        <v>1600</v>
      </c>
      <c r="AA40" s="25" t="n">
        <f aca="false">$Q$4</f>
        <v>64000</v>
      </c>
      <c r="AC40" s="25" t="n">
        <f aca="false">$N$4</f>
        <v>1</v>
      </c>
      <c r="AD40" s="25" t="n">
        <f aca="false">$O$4</f>
        <v>40</v>
      </c>
      <c r="AE40" s="17" t="n">
        <f aca="false">Y40</f>
        <v>0.0452083333333334</v>
      </c>
      <c r="AF40" s="25" t="n">
        <f aca="false">$Q$4</f>
        <v>64000</v>
      </c>
      <c r="AH40" s="25" t="n">
        <f aca="false">$N$4</f>
        <v>1</v>
      </c>
      <c r="AI40" s="25" t="n">
        <f aca="false">$O$4</f>
        <v>40</v>
      </c>
      <c r="AJ40" s="25" t="n">
        <f aca="false">$P$4</f>
        <v>1600</v>
      </c>
      <c r="AK40" s="17" t="n">
        <f aca="false">AE40</f>
        <v>0.0452083333333334</v>
      </c>
    </row>
    <row r="41" customFormat="false" ht="12.8" hidden="false" customHeight="false" outlineLevel="0" collapsed="false">
      <c r="A41" s="0" t="n">
        <v>66</v>
      </c>
      <c r="B41" s="30" t="n">
        <v>0.0197800925925926</v>
      </c>
      <c r="C41" s="30" t="n">
        <v>0.0501388888888889</v>
      </c>
      <c r="D41" s="30" t="n">
        <v>0.102662037037037</v>
      </c>
      <c r="E41" s="30" t="n">
        <v>0.21681712962963</v>
      </c>
      <c r="F41" s="23" t="n">
        <f aca="true">INDIRECT(G41)</f>
        <v>0.095961250022485</v>
      </c>
      <c r="G41" s="24" t="str">
        <f aca="false">ADDRESS(H41,10)</f>
        <v>$J$236</v>
      </c>
      <c r="H41" s="24" t="n">
        <v>236</v>
      </c>
      <c r="I41" s="0" t="str">
        <f aca="false">ADDRESS(I38,4,1)</f>
        <v>$D$8</v>
      </c>
      <c r="J41" s="14" t="n">
        <f aca="true">INDIRECT(I41)</f>
        <v>0.0920833333333334</v>
      </c>
      <c r="K41" s="0" t="n">
        <f aca="false">MDETERM(AC39:AF42)</f>
        <v>36000.3639159868</v>
      </c>
      <c r="L41" s="0" t="n">
        <f aca="false">K41/K38</f>
        <v>4.13045133895229E-007</v>
      </c>
      <c r="M41" s="17" t="n">
        <f aca="false">J41</f>
        <v>0.0920833333333334</v>
      </c>
      <c r="N41" s="25" t="n">
        <f aca="false">$N$5</f>
        <v>1</v>
      </c>
      <c r="O41" s="25" t="n">
        <f aca="false">$O$5</f>
        <v>80</v>
      </c>
      <c r="P41" s="25" t="n">
        <f aca="false">$P$5</f>
        <v>6400</v>
      </c>
      <c r="Q41" s="25" t="n">
        <f aca="false">$Q$5</f>
        <v>512000</v>
      </c>
      <c r="R41" s="26" t="n">
        <f aca="false">S41-S35</f>
        <v>0</v>
      </c>
      <c r="S41" s="27" t="n">
        <f aca="false">M41</f>
        <v>0.0920833333333334</v>
      </c>
      <c r="T41" s="25" t="n">
        <f aca="false">$O$5</f>
        <v>80</v>
      </c>
      <c r="U41" s="25" t="n">
        <f aca="false">$P$5</f>
        <v>6400</v>
      </c>
      <c r="V41" s="25" t="n">
        <f aca="false">$Q$5</f>
        <v>512000</v>
      </c>
      <c r="X41" s="25" t="n">
        <f aca="false">$N$5</f>
        <v>1</v>
      </c>
      <c r="Y41" s="17" t="n">
        <f aca="false">S41</f>
        <v>0.0920833333333334</v>
      </c>
      <c r="Z41" s="25" t="n">
        <f aca="false">$P$5</f>
        <v>6400</v>
      </c>
      <c r="AA41" s="25" t="n">
        <f aca="false">$Q$5</f>
        <v>512000</v>
      </c>
      <c r="AC41" s="25" t="n">
        <f aca="false">$N$5</f>
        <v>1</v>
      </c>
      <c r="AD41" s="25" t="n">
        <f aca="false">$O$5</f>
        <v>80</v>
      </c>
      <c r="AE41" s="17" t="n">
        <f aca="false">Y41</f>
        <v>0.0920833333333334</v>
      </c>
      <c r="AF41" s="25" t="n">
        <f aca="false">$Q$5</f>
        <v>512000</v>
      </c>
      <c r="AH41" s="25" t="n">
        <f aca="false">$N$5</f>
        <v>1</v>
      </c>
      <c r="AI41" s="25" t="n">
        <f aca="false">$O$5</f>
        <v>80</v>
      </c>
      <c r="AJ41" s="25" t="n">
        <f aca="false">$P$5</f>
        <v>6400</v>
      </c>
      <c r="AK41" s="17" t="n">
        <f aca="false">AE41</f>
        <v>0.0920833333333334</v>
      </c>
    </row>
    <row r="42" customFormat="false" ht="12.8" hidden="false" customHeight="false" outlineLevel="0" collapsed="false">
      <c r="A42" s="0" t="n">
        <v>67</v>
      </c>
      <c r="B42" s="28" t="n">
        <v>0.0198842592592593</v>
      </c>
      <c r="C42" s="28" t="n">
        <v>0.0504166666666667</v>
      </c>
      <c r="D42" s="28" t="n">
        <v>0.103263888888889</v>
      </c>
      <c r="E42" s="28" t="n">
        <v>0.218229166666667</v>
      </c>
      <c r="F42" s="23" t="n">
        <f aca="true">INDIRECT(G42)</f>
        <v>0.0965200610245591</v>
      </c>
      <c r="G42" s="24" t="str">
        <f aca="false">ADDRESS(H42,10)</f>
        <v>$J$242</v>
      </c>
      <c r="H42" s="24" t="n">
        <v>242</v>
      </c>
      <c r="I42" s="0" t="str">
        <f aca="false">ADDRESS(I38,5,1)</f>
        <v>$E$8</v>
      </c>
      <c r="J42" s="14" t="n">
        <f aca="true">INDIRECT(I42)</f>
        <v>0.192523148148148</v>
      </c>
      <c r="K42" s="0" t="n">
        <f aca="false">MDETERM(AH39:AK42)</f>
        <v>49.1824470851542</v>
      </c>
      <c r="L42" s="0" t="n">
        <f aca="false">K42/K38</f>
        <v>5.64287919116322E-010</v>
      </c>
      <c r="M42" s="17" t="n">
        <f aca="false">J42</f>
        <v>0.192523148148148</v>
      </c>
      <c r="N42" s="25" t="n">
        <f aca="false">$N$6</f>
        <v>1</v>
      </c>
      <c r="O42" s="29" t="n">
        <f aca="false">$O$6</f>
        <v>160.934708788644</v>
      </c>
      <c r="P42" s="25" t="n">
        <f aca="false">$P$6</f>
        <v>25899.9804928856</v>
      </c>
      <c r="Q42" s="25" t="n">
        <f aca="false">$Q$6</f>
        <v>4168205.81825411</v>
      </c>
      <c r="R42" s="26" t="n">
        <f aca="false">S42-S36</f>
        <v>0</v>
      </c>
      <c r="S42" s="27" t="n">
        <f aca="false">M42</f>
        <v>0.192523148148148</v>
      </c>
      <c r="T42" s="29" t="n">
        <f aca="false">$O$6</f>
        <v>160.934708788644</v>
      </c>
      <c r="U42" s="25" t="n">
        <f aca="false">$P$6</f>
        <v>25899.9804928856</v>
      </c>
      <c r="V42" s="25" t="n">
        <f aca="false">$Q$6</f>
        <v>4168205.81825411</v>
      </c>
      <c r="X42" s="25" t="n">
        <f aca="false">$N$6</f>
        <v>1</v>
      </c>
      <c r="Y42" s="17" t="n">
        <f aca="false">S42</f>
        <v>0.192523148148148</v>
      </c>
      <c r="Z42" s="25" t="n">
        <f aca="false">$P$6</f>
        <v>25899.9804928856</v>
      </c>
      <c r="AA42" s="25" t="n">
        <f aca="false">$Q$6</f>
        <v>4168205.81825411</v>
      </c>
      <c r="AC42" s="25" t="n">
        <f aca="false">$N$6</f>
        <v>1</v>
      </c>
      <c r="AD42" s="29" t="n">
        <f aca="false">$O$6</f>
        <v>160.934708788644</v>
      </c>
      <c r="AE42" s="17" t="n">
        <f aca="false">Y42</f>
        <v>0.192523148148148</v>
      </c>
      <c r="AF42" s="25" t="n">
        <f aca="false">$Q$6</f>
        <v>4168205.81825411</v>
      </c>
      <c r="AH42" s="25" t="n">
        <f aca="false">$N$6</f>
        <v>1</v>
      </c>
      <c r="AI42" s="29" t="n">
        <f aca="false">$O$6</f>
        <v>160.934708788644</v>
      </c>
      <c r="AJ42" s="25" t="n">
        <f aca="false">$P$6</f>
        <v>25899.9804928856</v>
      </c>
      <c r="AK42" s="17" t="n">
        <f aca="false">AE42</f>
        <v>0.192523148148148</v>
      </c>
    </row>
    <row r="43" customFormat="false" ht="12.8" hidden="false" customHeight="false" outlineLevel="0" collapsed="false">
      <c r="A43" s="0" t="n">
        <v>68</v>
      </c>
      <c r="B43" s="30" t="n">
        <v>0.02</v>
      </c>
      <c r="C43" s="30" t="n">
        <v>0.0507060185185185</v>
      </c>
      <c r="D43" s="30" t="n">
        <v>0.103900462962963</v>
      </c>
      <c r="E43" s="30" t="n">
        <v>0.219722222222222</v>
      </c>
      <c r="F43" s="23" t="n">
        <f aca="true">INDIRECT(G43)</f>
        <v>0.0971097664346747</v>
      </c>
      <c r="G43" s="24" t="str">
        <f aca="false">ADDRESS(H43,10)</f>
        <v>$J$248</v>
      </c>
      <c r="H43" s="24" t="n">
        <v>248</v>
      </c>
      <c r="J43" s="14"/>
    </row>
    <row r="44" customFormat="false" ht="12.8" hidden="false" customHeight="false" outlineLevel="0" collapsed="false">
      <c r="A44" s="0" t="n">
        <v>69</v>
      </c>
      <c r="B44" s="28" t="n">
        <v>0.0201157407407407</v>
      </c>
      <c r="C44" s="28" t="n">
        <v>0.0510185185185185</v>
      </c>
      <c r="D44" s="28" t="n">
        <v>0.104560185185185</v>
      </c>
      <c r="E44" s="28" t="n">
        <v>0.221284722222222</v>
      </c>
      <c r="F44" s="23" t="n">
        <f aca="true">INDIRECT(G44)</f>
        <v>0.0977238467541933</v>
      </c>
      <c r="G44" s="24" t="str">
        <f aca="false">ADDRESS(H44,10)</f>
        <v>$J$254</v>
      </c>
      <c r="H44" s="24" t="n">
        <v>254</v>
      </c>
      <c r="I44" s="0" t="n">
        <f aca="false">I38+1</f>
        <v>9</v>
      </c>
      <c r="J44" s="15" t="n">
        <f aca="false">L45+$F$1*L46+L47*$F$1*$F$1+L48*$F$1*$F$1*$F$1</f>
        <v>0.0861324191096618</v>
      </c>
      <c r="K44" s="0" t="n">
        <f aca="false">MDETERM(N45:Q48)</f>
        <v>87158426432.6874</v>
      </c>
      <c r="N44" s="25" t="s">
        <v>6</v>
      </c>
      <c r="O44" s="25" t="s">
        <v>7</v>
      </c>
      <c r="P44" s="25" t="s">
        <v>8</v>
      </c>
      <c r="Q44" s="25" t="s">
        <v>9</v>
      </c>
      <c r="R44" s="26"/>
    </row>
    <row r="45" customFormat="false" ht="12.8" hidden="false" customHeight="false" outlineLevel="0" collapsed="false">
      <c r="A45" s="0" t="n">
        <v>70</v>
      </c>
      <c r="B45" s="30" t="n">
        <v>0.0202314814814815</v>
      </c>
      <c r="C45" s="30" t="n">
        <v>0.0513310185185185</v>
      </c>
      <c r="D45" s="30" t="n">
        <v>0.10525462962963</v>
      </c>
      <c r="E45" s="30" t="n">
        <v>0.222916666666667</v>
      </c>
      <c r="F45" s="23" t="n">
        <f aca="true">INDIRECT(G45)</f>
        <v>0.0983671602945394</v>
      </c>
      <c r="G45" s="24" t="str">
        <f aca="false">ADDRESS(H45,10)</f>
        <v>$J$260</v>
      </c>
      <c r="H45" s="24" t="n">
        <v>260</v>
      </c>
      <c r="I45" s="0" t="str">
        <f aca="false">ADDRESS(I44,2,1)</f>
        <v>$B$9</v>
      </c>
      <c r="J45" s="14" t="n">
        <f aca="true">INDIRECT(I45)</f>
        <v>0.0178356481481482</v>
      </c>
      <c r="K45" s="0" t="n">
        <f aca="false">MDETERM(S45:V48)</f>
        <v>-11176819.8426152</v>
      </c>
      <c r="L45" s="0" t="n">
        <f aca="false">K45/K44</f>
        <v>-0.000128235677261189</v>
      </c>
      <c r="M45" s="17" t="n">
        <f aca="false">J45</f>
        <v>0.0178356481481482</v>
      </c>
      <c r="N45" s="25" t="n">
        <f aca="false">$N$3</f>
        <v>1</v>
      </c>
      <c r="O45" s="25" t="n">
        <f aca="false">$O$3</f>
        <v>16</v>
      </c>
      <c r="P45" s="25" t="n">
        <f aca="false">$P$3</f>
        <v>256</v>
      </c>
      <c r="Q45" s="25" t="n">
        <f aca="false">$Q$3</f>
        <v>4096</v>
      </c>
      <c r="R45" s="26"/>
      <c r="S45" s="27" t="n">
        <f aca="false">M45</f>
        <v>0.0178356481481482</v>
      </c>
      <c r="T45" s="25" t="n">
        <f aca="false">$O$3</f>
        <v>16</v>
      </c>
      <c r="U45" s="25" t="n">
        <f aca="false">$P$3</f>
        <v>256</v>
      </c>
      <c r="V45" s="25" t="n">
        <f aca="false">$Q$3</f>
        <v>4096</v>
      </c>
      <c r="X45" s="25" t="n">
        <f aca="false">$N$3</f>
        <v>1</v>
      </c>
      <c r="Y45" s="17" t="n">
        <f aca="false">S45</f>
        <v>0.0178356481481482</v>
      </c>
      <c r="Z45" s="25" t="n">
        <f aca="false">$P$3</f>
        <v>256</v>
      </c>
      <c r="AA45" s="25" t="n">
        <f aca="false">$Q$3</f>
        <v>4096</v>
      </c>
      <c r="AC45" s="25" t="n">
        <f aca="false">$N$3</f>
        <v>1</v>
      </c>
      <c r="AD45" s="25" t="n">
        <f aca="false">$O$3</f>
        <v>16</v>
      </c>
      <c r="AE45" s="17" t="n">
        <f aca="false">Y45</f>
        <v>0.0178356481481482</v>
      </c>
      <c r="AF45" s="25" t="n">
        <f aca="false">$Q$3</f>
        <v>4096</v>
      </c>
      <c r="AH45" s="25" t="n">
        <f aca="false">$N$3</f>
        <v>1</v>
      </c>
      <c r="AI45" s="25" t="n">
        <f aca="false">$O$3</f>
        <v>16</v>
      </c>
      <c r="AJ45" s="25" t="n">
        <f aca="false">$P$3</f>
        <v>256</v>
      </c>
      <c r="AK45" s="17" t="n">
        <f aca="false">AE45</f>
        <v>0.0178356481481482</v>
      </c>
    </row>
    <row r="46" customFormat="false" ht="12.8" hidden="false" customHeight="false" outlineLevel="0" collapsed="false">
      <c r="A46" s="0" t="n">
        <v>71</v>
      </c>
      <c r="B46" s="28" t="n">
        <v>0.0203703703703704</v>
      </c>
      <c r="C46" s="28" t="n">
        <v>0.0516666666666667</v>
      </c>
      <c r="D46" s="28" t="n">
        <v>0.105983796296296</v>
      </c>
      <c r="E46" s="28" t="n">
        <v>0.224641203703704</v>
      </c>
      <c r="F46" s="23" t="n">
        <f aca="true">INDIRECT(G46)</f>
        <v>0.0990430294301408</v>
      </c>
      <c r="G46" s="24" t="str">
        <f aca="false">ADDRESS(H46,10)</f>
        <v>$J$266</v>
      </c>
      <c r="H46" s="24" t="n">
        <v>266</v>
      </c>
      <c r="I46" s="0" t="str">
        <f aca="false">ADDRESS(I44,3,1)</f>
        <v>$C$9</v>
      </c>
      <c r="J46" s="14" t="n">
        <f aca="true">INDIRECT(I46)</f>
        <v>0.0452083333333334</v>
      </c>
      <c r="K46" s="0" t="n">
        <f aca="false">MDETERM(X45:AA48)</f>
        <v>97267893.8985332</v>
      </c>
      <c r="L46" s="0" t="n">
        <f aca="false">K46/K44</f>
        <v>0.00111598955923847</v>
      </c>
      <c r="M46" s="17" t="n">
        <f aca="false">J46</f>
        <v>0.0452083333333334</v>
      </c>
      <c r="N46" s="25" t="n">
        <f aca="false">$N$4</f>
        <v>1</v>
      </c>
      <c r="O46" s="25" t="n">
        <f aca="false">$O$4</f>
        <v>40</v>
      </c>
      <c r="P46" s="25" t="n">
        <f aca="false">$P$4</f>
        <v>1600</v>
      </c>
      <c r="Q46" s="25" t="n">
        <f aca="false">$Q$4</f>
        <v>64000</v>
      </c>
      <c r="R46" s="26"/>
      <c r="S46" s="27" t="n">
        <f aca="false">M46</f>
        <v>0.0452083333333334</v>
      </c>
      <c r="T46" s="25" t="n">
        <f aca="false">$O$4</f>
        <v>40</v>
      </c>
      <c r="U46" s="25" t="n">
        <f aca="false">$P$4</f>
        <v>1600</v>
      </c>
      <c r="V46" s="25" t="n">
        <f aca="false">$Q$4</f>
        <v>64000</v>
      </c>
      <c r="X46" s="25" t="n">
        <f aca="false">$N$4</f>
        <v>1</v>
      </c>
      <c r="Y46" s="17" t="n">
        <f aca="false">S46</f>
        <v>0.0452083333333334</v>
      </c>
      <c r="Z46" s="25" t="n">
        <f aca="false">$P$4</f>
        <v>1600</v>
      </c>
      <c r="AA46" s="25" t="n">
        <f aca="false">$Q$4</f>
        <v>64000</v>
      </c>
      <c r="AC46" s="25" t="n">
        <f aca="false">$N$4</f>
        <v>1</v>
      </c>
      <c r="AD46" s="25" t="n">
        <f aca="false">$O$4</f>
        <v>40</v>
      </c>
      <c r="AE46" s="17" t="n">
        <f aca="false">Y46</f>
        <v>0.0452083333333334</v>
      </c>
      <c r="AF46" s="25" t="n">
        <f aca="false">$Q$4</f>
        <v>64000</v>
      </c>
      <c r="AH46" s="25" t="n">
        <f aca="false">$N$4</f>
        <v>1</v>
      </c>
      <c r="AI46" s="25" t="n">
        <f aca="false">$O$4</f>
        <v>40</v>
      </c>
      <c r="AJ46" s="25" t="n">
        <f aca="false">$P$4</f>
        <v>1600</v>
      </c>
      <c r="AK46" s="17" t="n">
        <f aca="false">AE46</f>
        <v>0.0452083333333334</v>
      </c>
    </row>
    <row r="47" customFormat="false" ht="12.8" hidden="false" customHeight="false" outlineLevel="0" collapsed="false">
      <c r="A47" s="0" t="n">
        <v>72</v>
      </c>
      <c r="B47" s="30" t="n">
        <v>0.0204976851851852</v>
      </c>
      <c r="C47" s="30" t="n">
        <v>0.052025462962963</v>
      </c>
      <c r="D47" s="30" t="n">
        <v>0.106747685185185</v>
      </c>
      <c r="E47" s="30" t="n">
        <v>0.226458333333333</v>
      </c>
      <c r="F47" s="23" t="n">
        <f aca="true">INDIRECT(G47)</f>
        <v>0.0997537997426339</v>
      </c>
      <c r="G47" s="24" t="str">
        <f aca="false">ADDRESS(H47,10)</f>
        <v>$J$272</v>
      </c>
      <c r="H47" s="24" t="n">
        <v>272</v>
      </c>
      <c r="I47" s="0" t="str">
        <f aca="false">ADDRESS(I44,4,1)</f>
        <v>$D$9</v>
      </c>
      <c r="J47" s="14" t="n">
        <f aca="true">INDIRECT(I47)</f>
        <v>0.0920833333333334</v>
      </c>
      <c r="K47" s="0" t="n">
        <f aca="false">MDETERM(AC45:AF48)</f>
        <v>36000.3639159868</v>
      </c>
      <c r="L47" s="0" t="n">
        <f aca="false">K47/K44</f>
        <v>4.13045133895229E-007</v>
      </c>
      <c r="M47" s="17" t="n">
        <f aca="false">J47</f>
        <v>0.0920833333333334</v>
      </c>
      <c r="N47" s="25" t="n">
        <f aca="false">$N$5</f>
        <v>1</v>
      </c>
      <c r="O47" s="25" t="n">
        <f aca="false">$O$5</f>
        <v>80</v>
      </c>
      <c r="P47" s="25" t="n">
        <f aca="false">$P$5</f>
        <v>6400</v>
      </c>
      <c r="Q47" s="25" t="n">
        <f aca="false">$Q$5</f>
        <v>512000</v>
      </c>
      <c r="R47" s="26"/>
      <c r="S47" s="27" t="n">
        <f aca="false">M47</f>
        <v>0.0920833333333334</v>
      </c>
      <c r="T47" s="25" t="n">
        <f aca="false">$O$5</f>
        <v>80</v>
      </c>
      <c r="U47" s="25" t="n">
        <f aca="false">$P$5</f>
        <v>6400</v>
      </c>
      <c r="V47" s="25" t="n">
        <f aca="false">$Q$5</f>
        <v>512000</v>
      </c>
      <c r="X47" s="25" t="n">
        <f aca="false">$N$5</f>
        <v>1</v>
      </c>
      <c r="Y47" s="17" t="n">
        <f aca="false">S47</f>
        <v>0.0920833333333334</v>
      </c>
      <c r="Z47" s="25" t="n">
        <f aca="false">$P$5</f>
        <v>6400</v>
      </c>
      <c r="AA47" s="25" t="n">
        <f aca="false">$Q$5</f>
        <v>512000</v>
      </c>
      <c r="AC47" s="25" t="n">
        <f aca="false">$N$5</f>
        <v>1</v>
      </c>
      <c r="AD47" s="25" t="n">
        <f aca="false">$O$5</f>
        <v>80</v>
      </c>
      <c r="AE47" s="17" t="n">
        <f aca="false">Y47</f>
        <v>0.0920833333333334</v>
      </c>
      <c r="AF47" s="25" t="n">
        <f aca="false">$Q$5</f>
        <v>512000</v>
      </c>
      <c r="AH47" s="25" t="n">
        <f aca="false">$N$5</f>
        <v>1</v>
      </c>
      <c r="AI47" s="25" t="n">
        <f aca="false">$O$5</f>
        <v>80</v>
      </c>
      <c r="AJ47" s="25" t="n">
        <f aca="false">$P$5</f>
        <v>6400</v>
      </c>
      <c r="AK47" s="17" t="n">
        <f aca="false">AE47</f>
        <v>0.0920833333333334</v>
      </c>
    </row>
    <row r="48" customFormat="false" ht="12.8" hidden="false" customHeight="false" outlineLevel="0" collapsed="false">
      <c r="A48" s="0" t="n">
        <v>73</v>
      </c>
      <c r="B48" s="28" t="n">
        <v>0.0206365740740741</v>
      </c>
      <c r="C48" s="28" t="n">
        <v>0.0523958333333333</v>
      </c>
      <c r="D48" s="28" t="n">
        <v>0.107546296296296</v>
      </c>
      <c r="E48" s="28" t="n">
        <v>0.22837962962963</v>
      </c>
      <c r="F48" s="23" t="n">
        <f aca="true">INDIRECT(G48)</f>
        <v>0.100495295983251</v>
      </c>
      <c r="G48" s="24" t="str">
        <f aca="false">ADDRESS(H48,10)</f>
        <v>$J$278</v>
      </c>
      <c r="H48" s="24" t="n">
        <v>278</v>
      </c>
      <c r="I48" s="0" t="str">
        <f aca="false">ADDRESS(I44,5,1)</f>
        <v>$E$9</v>
      </c>
      <c r="J48" s="14" t="n">
        <f aca="true">INDIRECT(I48)</f>
        <v>0.192523148148148</v>
      </c>
      <c r="K48" s="0" t="n">
        <f aca="false">MDETERM(AH45:AK48)</f>
        <v>49.1824470851542</v>
      </c>
      <c r="L48" s="0" t="n">
        <f aca="false">K48/K44</f>
        <v>5.64287919116322E-010</v>
      </c>
      <c r="M48" s="17" t="n">
        <f aca="false">J48</f>
        <v>0.192523148148148</v>
      </c>
      <c r="N48" s="25" t="n">
        <f aca="false">$N$6</f>
        <v>1</v>
      </c>
      <c r="O48" s="29" t="n">
        <f aca="false">$O$6</f>
        <v>160.934708788644</v>
      </c>
      <c r="P48" s="25" t="n">
        <f aca="false">$P$6</f>
        <v>25899.9804928856</v>
      </c>
      <c r="Q48" s="25" t="n">
        <f aca="false">$Q$6</f>
        <v>4168205.81825411</v>
      </c>
      <c r="R48" s="26"/>
      <c r="S48" s="27" t="n">
        <f aca="false">M48</f>
        <v>0.192523148148148</v>
      </c>
      <c r="T48" s="29" t="n">
        <f aca="false">$O$6</f>
        <v>160.934708788644</v>
      </c>
      <c r="U48" s="25" t="n">
        <f aca="false">$P$6</f>
        <v>25899.9804928856</v>
      </c>
      <c r="V48" s="25" t="n">
        <f aca="false">$Q$6</f>
        <v>4168205.81825411</v>
      </c>
      <c r="X48" s="25" t="n">
        <f aca="false">$N$6</f>
        <v>1</v>
      </c>
      <c r="Y48" s="17" t="n">
        <f aca="false">S48</f>
        <v>0.192523148148148</v>
      </c>
      <c r="Z48" s="25" t="n">
        <f aca="false">$P$6</f>
        <v>25899.9804928856</v>
      </c>
      <c r="AA48" s="25" t="n">
        <f aca="false">$Q$6</f>
        <v>4168205.81825411</v>
      </c>
      <c r="AC48" s="25" t="n">
        <f aca="false">$N$6</f>
        <v>1</v>
      </c>
      <c r="AD48" s="29" t="n">
        <f aca="false">$O$6</f>
        <v>160.934708788644</v>
      </c>
      <c r="AE48" s="17" t="n">
        <f aca="false">Y48</f>
        <v>0.192523148148148</v>
      </c>
      <c r="AF48" s="25" t="n">
        <f aca="false">$Q$6</f>
        <v>4168205.81825411</v>
      </c>
      <c r="AH48" s="25" t="n">
        <f aca="false">$N$6</f>
        <v>1</v>
      </c>
      <c r="AI48" s="29" t="n">
        <f aca="false">$O$6</f>
        <v>160.934708788644</v>
      </c>
      <c r="AJ48" s="25" t="n">
        <f aca="false">$P$6</f>
        <v>25899.9804928856</v>
      </c>
      <c r="AK48" s="17" t="n">
        <f aca="false">AE48</f>
        <v>0.192523148148148</v>
      </c>
    </row>
    <row r="49" customFormat="false" ht="12.8" hidden="false" customHeight="false" outlineLevel="0" collapsed="false">
      <c r="A49" s="0" t="n">
        <v>74</v>
      </c>
      <c r="B49" s="30" t="n">
        <v>0.020787037037037</v>
      </c>
      <c r="C49" s="30" t="n">
        <v>0.0527777777777778</v>
      </c>
      <c r="D49" s="30" t="n">
        <v>0.108391203703704</v>
      </c>
      <c r="E49" s="30" t="n">
        <v>0.230405092592593</v>
      </c>
      <c r="F49" s="23" t="n">
        <f aca="true">INDIRECT(G49)</f>
        <v>0.101277431038852</v>
      </c>
      <c r="G49" s="24" t="str">
        <f aca="false">ADDRESS(H49,10)</f>
        <v>$J$284</v>
      </c>
      <c r="H49" s="24" t="n">
        <v>284</v>
      </c>
      <c r="J49" s="14"/>
    </row>
    <row r="50" customFormat="false" ht="12.8" hidden="false" customHeight="false" outlineLevel="0" collapsed="false">
      <c r="A50" s="0" t="n">
        <v>75</v>
      </c>
      <c r="B50" s="28" t="n">
        <v>0.0209375</v>
      </c>
      <c r="C50" s="28" t="n">
        <v>0.0531828703703704</v>
      </c>
      <c r="D50" s="28" t="n">
        <v>0.109282407407407</v>
      </c>
      <c r="E50" s="28" t="n">
        <v>0.232534722222222</v>
      </c>
      <c r="F50" s="23" t="n">
        <f aca="true">INDIRECT(G50)</f>
        <v>0.102103514057699</v>
      </c>
      <c r="G50" s="24" t="str">
        <f aca="false">ADDRESS(H50,10)</f>
        <v>$J$290</v>
      </c>
      <c r="H50" s="24" t="n">
        <v>290</v>
      </c>
      <c r="I50" s="0" t="n">
        <f aca="false">I44+1</f>
        <v>10</v>
      </c>
      <c r="J50" s="15" t="n">
        <f aca="false">L51+$F$1*L52+L53*$F$1*$F$1+L54*$F$1*$F$1*$F$1</f>
        <v>0.0861324191096618</v>
      </c>
      <c r="K50" s="0" t="n">
        <f aca="false">MDETERM(N51:Q54)</f>
        <v>87158426432.6874</v>
      </c>
      <c r="N50" s="25" t="s">
        <v>6</v>
      </c>
      <c r="O50" s="25" t="s">
        <v>7</v>
      </c>
      <c r="P50" s="25" t="s">
        <v>8</v>
      </c>
      <c r="Q50" s="25" t="s">
        <v>9</v>
      </c>
      <c r="R50" s="26"/>
    </row>
    <row r="51" customFormat="false" ht="12.8" hidden="false" customHeight="false" outlineLevel="0" collapsed="false">
      <c r="A51" s="0" t="n">
        <v>76</v>
      </c>
      <c r="B51" s="30" t="n">
        <v>0.021099537037037</v>
      </c>
      <c r="C51" s="30" t="n">
        <v>0.0536111111111111</v>
      </c>
      <c r="D51" s="30" t="n">
        <v>0.110208333333333</v>
      </c>
      <c r="E51" s="30" t="n">
        <v>0.234791666666667</v>
      </c>
      <c r="F51" s="23" t="n">
        <f aca="true">INDIRECT(G51)</f>
        <v>0.102962681812472</v>
      </c>
      <c r="G51" s="24" t="str">
        <f aca="false">ADDRESS(H51,10)</f>
        <v>$J$296</v>
      </c>
      <c r="H51" s="24" t="n">
        <v>296</v>
      </c>
      <c r="I51" s="0" t="str">
        <f aca="false">ADDRESS(I50,2,1)</f>
        <v>$B$10</v>
      </c>
      <c r="J51" s="14" t="n">
        <f aca="true">INDIRECT(I51)</f>
        <v>0.0178356481481482</v>
      </c>
      <c r="K51" s="0" t="n">
        <f aca="false">MDETERM(S51:V54)</f>
        <v>-11176819.8426152</v>
      </c>
      <c r="L51" s="0" t="n">
        <f aca="false">K51/K50</f>
        <v>-0.000128235677261189</v>
      </c>
      <c r="M51" s="17" t="n">
        <f aca="false">J51</f>
        <v>0.0178356481481482</v>
      </c>
      <c r="N51" s="25" t="n">
        <f aca="false">$N$3</f>
        <v>1</v>
      </c>
      <c r="O51" s="25" t="n">
        <f aca="false">$O$3</f>
        <v>16</v>
      </c>
      <c r="P51" s="25" t="n">
        <f aca="false">$P$3</f>
        <v>256</v>
      </c>
      <c r="Q51" s="25" t="n">
        <f aca="false">$Q$3</f>
        <v>4096</v>
      </c>
      <c r="R51" s="26"/>
      <c r="S51" s="27" t="n">
        <f aca="false">M51</f>
        <v>0.0178356481481482</v>
      </c>
      <c r="T51" s="25" t="n">
        <f aca="false">$O$3</f>
        <v>16</v>
      </c>
      <c r="U51" s="25" t="n">
        <f aca="false">$P$3</f>
        <v>256</v>
      </c>
      <c r="V51" s="25" t="n">
        <f aca="false">$Q$3</f>
        <v>4096</v>
      </c>
      <c r="X51" s="25" t="n">
        <f aca="false">$N$3</f>
        <v>1</v>
      </c>
      <c r="Y51" s="17" t="n">
        <f aca="false">S51</f>
        <v>0.0178356481481482</v>
      </c>
      <c r="Z51" s="25" t="n">
        <f aca="false">$P$3</f>
        <v>256</v>
      </c>
      <c r="AA51" s="25" t="n">
        <f aca="false">$Q$3</f>
        <v>4096</v>
      </c>
      <c r="AC51" s="25" t="n">
        <f aca="false">$N$3</f>
        <v>1</v>
      </c>
      <c r="AD51" s="25" t="n">
        <f aca="false">$O$3</f>
        <v>16</v>
      </c>
      <c r="AE51" s="17" t="n">
        <f aca="false">Y51</f>
        <v>0.0178356481481482</v>
      </c>
      <c r="AF51" s="25" t="n">
        <f aca="false">$Q$3</f>
        <v>4096</v>
      </c>
      <c r="AH51" s="25" t="n">
        <f aca="false">$N$3</f>
        <v>1</v>
      </c>
      <c r="AI51" s="25" t="n">
        <f aca="false">$O$3</f>
        <v>16</v>
      </c>
      <c r="AJ51" s="25" t="n">
        <f aca="false">$P$3</f>
        <v>256</v>
      </c>
      <c r="AK51" s="17" t="n">
        <f aca="false">AE51</f>
        <v>0.0178356481481482</v>
      </c>
    </row>
    <row r="52" customFormat="false" ht="12.8" hidden="false" customHeight="false" outlineLevel="0" collapsed="false">
      <c r="A52" s="0" t="n">
        <v>77</v>
      </c>
      <c r="B52" s="28" t="n">
        <v>0.0212731481481481</v>
      </c>
      <c r="C52" s="28" t="n">
        <v>0.0540625</v>
      </c>
      <c r="D52" s="28" t="n">
        <v>0.111203703703704</v>
      </c>
      <c r="E52" s="28" t="n">
        <v>0.2371875</v>
      </c>
      <c r="F52" s="23" t="n">
        <f aca="true">INDIRECT(G52)</f>
        <v>0.103884588723791</v>
      </c>
      <c r="G52" s="24" t="str">
        <f aca="false">ADDRESS(H52,10)</f>
        <v>$J$302</v>
      </c>
      <c r="H52" s="24" t="n">
        <v>302</v>
      </c>
      <c r="I52" s="0" t="str">
        <f aca="false">ADDRESS(I50,3,1)</f>
        <v>$C$10</v>
      </c>
      <c r="J52" s="14" t="n">
        <f aca="true">INDIRECT(I52)</f>
        <v>0.0452083333333334</v>
      </c>
      <c r="K52" s="0" t="n">
        <f aca="false">MDETERM(X51:AA54)</f>
        <v>97267893.8985332</v>
      </c>
      <c r="L52" s="0" t="n">
        <f aca="false">K52/K50</f>
        <v>0.00111598955923847</v>
      </c>
      <c r="M52" s="17" t="n">
        <f aca="false">J52</f>
        <v>0.0452083333333334</v>
      </c>
      <c r="N52" s="25" t="n">
        <f aca="false">$N$4</f>
        <v>1</v>
      </c>
      <c r="O52" s="25" t="n">
        <f aca="false">$O$4</f>
        <v>40</v>
      </c>
      <c r="P52" s="25" t="n">
        <f aca="false">$P$4</f>
        <v>1600</v>
      </c>
      <c r="Q52" s="25" t="n">
        <f aca="false">$Q$4</f>
        <v>64000</v>
      </c>
      <c r="R52" s="26"/>
      <c r="S52" s="27" t="n">
        <f aca="false">M52</f>
        <v>0.0452083333333334</v>
      </c>
      <c r="T52" s="25" t="n">
        <f aca="false">$O$4</f>
        <v>40</v>
      </c>
      <c r="U52" s="25" t="n">
        <f aca="false">$P$4</f>
        <v>1600</v>
      </c>
      <c r="V52" s="25" t="n">
        <f aca="false">$Q$4</f>
        <v>64000</v>
      </c>
      <c r="X52" s="25" t="n">
        <f aca="false">$N$4</f>
        <v>1</v>
      </c>
      <c r="Y52" s="17" t="n">
        <f aca="false">S52</f>
        <v>0.0452083333333334</v>
      </c>
      <c r="Z52" s="25" t="n">
        <f aca="false">$P$4</f>
        <v>1600</v>
      </c>
      <c r="AA52" s="25" t="n">
        <f aca="false">$Q$4</f>
        <v>64000</v>
      </c>
      <c r="AC52" s="25" t="n">
        <f aca="false">$N$4</f>
        <v>1</v>
      </c>
      <c r="AD52" s="25" t="n">
        <f aca="false">$O$4</f>
        <v>40</v>
      </c>
      <c r="AE52" s="17" t="n">
        <f aca="false">Y52</f>
        <v>0.0452083333333334</v>
      </c>
      <c r="AF52" s="25" t="n">
        <f aca="false">$Q$4</f>
        <v>64000</v>
      </c>
      <c r="AH52" s="25" t="n">
        <f aca="false">$N$4</f>
        <v>1</v>
      </c>
      <c r="AI52" s="25" t="n">
        <f aca="false">$O$4</f>
        <v>40</v>
      </c>
      <c r="AJ52" s="25" t="n">
        <f aca="false">$P$4</f>
        <v>1600</v>
      </c>
      <c r="AK52" s="17" t="n">
        <f aca="false">AE52</f>
        <v>0.0452083333333334</v>
      </c>
    </row>
    <row r="53" customFormat="false" ht="12.8" hidden="false" customHeight="false" outlineLevel="0" collapsed="false">
      <c r="A53" s="0" t="n">
        <v>78</v>
      </c>
      <c r="B53" s="30" t="n">
        <v>0.0214583333333333</v>
      </c>
      <c r="C53" s="30" t="n">
        <v>0.054537037037037</v>
      </c>
      <c r="D53" s="30" t="n">
        <v>0.11224537037037</v>
      </c>
      <c r="E53" s="30" t="n">
        <v>0.239722222222222</v>
      </c>
      <c r="F53" s="23" t="n">
        <f aca="true">INDIRECT(G53)</f>
        <v>0.104849409017934</v>
      </c>
      <c r="G53" s="24" t="str">
        <f aca="false">ADDRESS(H53,10)</f>
        <v>$J$308</v>
      </c>
      <c r="H53" s="24" t="n">
        <v>308</v>
      </c>
      <c r="I53" s="0" t="str">
        <f aca="false">ADDRESS(I50,4,1)</f>
        <v>$D$10</v>
      </c>
      <c r="J53" s="14" t="n">
        <f aca="true">INDIRECT(I53)</f>
        <v>0.0920833333333334</v>
      </c>
      <c r="K53" s="0" t="n">
        <f aca="false">MDETERM(AC51:AF54)</f>
        <v>36000.3639159868</v>
      </c>
      <c r="L53" s="0" t="n">
        <f aca="false">K53/K50</f>
        <v>4.13045133895229E-007</v>
      </c>
      <c r="M53" s="17" t="n">
        <f aca="false">J53</f>
        <v>0.0920833333333334</v>
      </c>
      <c r="N53" s="25" t="n">
        <f aca="false">$N$5</f>
        <v>1</v>
      </c>
      <c r="O53" s="25" t="n">
        <f aca="false">$O$5</f>
        <v>80</v>
      </c>
      <c r="P53" s="25" t="n">
        <f aca="false">$P$5</f>
        <v>6400</v>
      </c>
      <c r="Q53" s="25" t="n">
        <f aca="false">$Q$5</f>
        <v>512000</v>
      </c>
      <c r="R53" s="26"/>
      <c r="S53" s="27" t="n">
        <f aca="false">M53</f>
        <v>0.0920833333333334</v>
      </c>
      <c r="T53" s="25" t="n">
        <f aca="false">$O$5</f>
        <v>80</v>
      </c>
      <c r="U53" s="25" t="n">
        <f aca="false">$P$5</f>
        <v>6400</v>
      </c>
      <c r="V53" s="25" t="n">
        <f aca="false">$Q$5</f>
        <v>512000</v>
      </c>
      <c r="X53" s="25" t="n">
        <f aca="false">$N$5</f>
        <v>1</v>
      </c>
      <c r="Y53" s="17" t="n">
        <f aca="false">S53</f>
        <v>0.0920833333333334</v>
      </c>
      <c r="Z53" s="25" t="n">
        <f aca="false">$P$5</f>
        <v>6400</v>
      </c>
      <c r="AA53" s="25" t="n">
        <f aca="false">$Q$5</f>
        <v>512000</v>
      </c>
      <c r="AC53" s="25" t="n">
        <f aca="false">$N$5</f>
        <v>1</v>
      </c>
      <c r="AD53" s="25" t="n">
        <f aca="false">$O$5</f>
        <v>80</v>
      </c>
      <c r="AE53" s="17" t="n">
        <f aca="false">Y53</f>
        <v>0.0920833333333334</v>
      </c>
      <c r="AF53" s="25" t="n">
        <f aca="false">$Q$5</f>
        <v>512000</v>
      </c>
      <c r="AH53" s="25" t="n">
        <f aca="false">$N$5</f>
        <v>1</v>
      </c>
      <c r="AI53" s="25" t="n">
        <f aca="false">$O$5</f>
        <v>80</v>
      </c>
      <c r="AJ53" s="25" t="n">
        <f aca="false">$P$5</f>
        <v>6400</v>
      </c>
      <c r="AK53" s="17" t="n">
        <f aca="false">AE53</f>
        <v>0.0920833333333334</v>
      </c>
    </row>
    <row r="54" customFormat="false" ht="12.8" hidden="false" customHeight="false" outlineLevel="0" collapsed="false">
      <c r="A54" s="0" t="n">
        <v>79</v>
      </c>
      <c r="B54" s="28" t="n">
        <v>0.0216435185185185</v>
      </c>
      <c r="C54" s="28" t="n">
        <v>0.0550462962962963</v>
      </c>
      <c r="D54" s="28" t="n">
        <v>0.113344907407407</v>
      </c>
      <c r="E54" s="28" t="n">
        <v>0.242418981481481</v>
      </c>
      <c r="F54" s="23" t="n">
        <f aca="true">INDIRECT(G54)</f>
        <v>0.10587019625011</v>
      </c>
      <c r="G54" s="24" t="str">
        <f aca="false">ADDRESS(H54,10)</f>
        <v>$J$314</v>
      </c>
      <c r="H54" s="24" t="n">
        <v>314</v>
      </c>
      <c r="I54" s="0" t="str">
        <f aca="false">ADDRESS(I50,5,1)</f>
        <v>$E$10</v>
      </c>
      <c r="J54" s="14" t="n">
        <f aca="true">INDIRECT(I54)</f>
        <v>0.192523148148148</v>
      </c>
      <c r="K54" s="0" t="n">
        <f aca="false">MDETERM(AH51:AK54)</f>
        <v>49.1824470851542</v>
      </c>
      <c r="L54" s="0" t="n">
        <f aca="false">K54/K50</f>
        <v>5.64287919116322E-010</v>
      </c>
      <c r="M54" s="17" t="n">
        <f aca="false">J54</f>
        <v>0.192523148148148</v>
      </c>
      <c r="N54" s="25" t="n">
        <f aca="false">$N$6</f>
        <v>1</v>
      </c>
      <c r="O54" s="29" t="n">
        <f aca="false">$O$6</f>
        <v>160.934708788644</v>
      </c>
      <c r="P54" s="25" t="n">
        <f aca="false">$P$6</f>
        <v>25899.9804928856</v>
      </c>
      <c r="Q54" s="25" t="n">
        <f aca="false">$Q$6</f>
        <v>4168205.81825411</v>
      </c>
      <c r="R54" s="26"/>
      <c r="S54" s="27" t="n">
        <f aca="false">M54</f>
        <v>0.192523148148148</v>
      </c>
      <c r="T54" s="29" t="n">
        <f aca="false">$O$6</f>
        <v>160.934708788644</v>
      </c>
      <c r="U54" s="25" t="n">
        <f aca="false">$P$6</f>
        <v>25899.9804928856</v>
      </c>
      <c r="V54" s="25" t="n">
        <f aca="false">$Q$6</f>
        <v>4168205.81825411</v>
      </c>
      <c r="X54" s="25" t="n">
        <f aca="false">$N$6</f>
        <v>1</v>
      </c>
      <c r="Y54" s="17" t="n">
        <f aca="false">S54</f>
        <v>0.192523148148148</v>
      </c>
      <c r="Z54" s="25" t="n">
        <f aca="false">$P$6</f>
        <v>25899.9804928856</v>
      </c>
      <c r="AA54" s="25" t="n">
        <f aca="false">$Q$6</f>
        <v>4168205.81825411</v>
      </c>
      <c r="AC54" s="25" t="n">
        <f aca="false">$N$6</f>
        <v>1</v>
      </c>
      <c r="AD54" s="29" t="n">
        <f aca="false">$O$6</f>
        <v>160.934708788644</v>
      </c>
      <c r="AE54" s="17" t="n">
        <f aca="false">Y54</f>
        <v>0.192523148148148</v>
      </c>
      <c r="AF54" s="25" t="n">
        <f aca="false">$Q$6</f>
        <v>4168205.81825411</v>
      </c>
      <c r="AH54" s="25" t="n">
        <f aca="false">$N$6</f>
        <v>1</v>
      </c>
      <c r="AI54" s="29" t="n">
        <f aca="false">$O$6</f>
        <v>160.934708788644</v>
      </c>
      <c r="AJ54" s="25" t="n">
        <f aca="false">$P$6</f>
        <v>25899.9804928856</v>
      </c>
      <c r="AK54" s="17" t="n">
        <f aca="false">AE54</f>
        <v>0.192523148148148</v>
      </c>
    </row>
    <row r="55" customFormat="false" ht="12.8" hidden="false" customHeight="false" outlineLevel="0" collapsed="false">
      <c r="A55" s="0" t="n">
        <v>80</v>
      </c>
      <c r="B55" s="30" t="n">
        <v>0.0218518518518519</v>
      </c>
      <c r="C55" s="30" t="n">
        <v>0.0555671296296296</v>
      </c>
      <c r="D55" s="30" t="n">
        <v>0.114502314814815</v>
      </c>
      <c r="E55" s="30" t="n">
        <v>0.245300925925926</v>
      </c>
      <c r="F55" s="23" t="n">
        <f aca="true">INDIRECT(G55)</f>
        <v>0.106940163643875</v>
      </c>
      <c r="G55" s="24" t="str">
        <f aca="false">ADDRESS(H55,10)</f>
        <v>$J$320</v>
      </c>
      <c r="H55" s="24" t="n">
        <v>320</v>
      </c>
      <c r="J55" s="0"/>
    </row>
    <row r="56" customFormat="false" ht="12.8" hidden="false" customHeight="false" outlineLevel="0" collapsed="false">
      <c r="A56" s="0" t="n">
        <v>81</v>
      </c>
      <c r="B56" s="28" t="n">
        <v>0.0220601851851852</v>
      </c>
      <c r="C56" s="28" t="n">
        <v>0.0561342592592593</v>
      </c>
      <c r="D56" s="28" t="n">
        <v>0.115740740740741</v>
      </c>
      <c r="E56" s="28" t="n">
        <v>0.248356481481481</v>
      </c>
      <c r="F56" s="23" t="n">
        <f aca="true">INDIRECT(G56)</f>
        <v>0.108088366797149</v>
      </c>
      <c r="G56" s="24" t="str">
        <f aca="false">ADDRESS(H56,10)</f>
        <v>$J$326</v>
      </c>
      <c r="H56" s="24" t="n">
        <v>326</v>
      </c>
      <c r="I56" s="0" t="n">
        <f aca="false">I50+1</f>
        <v>11</v>
      </c>
      <c r="J56" s="11" t="n">
        <f aca="false">L57+$F$1*L58+L59*$F$1*$F$1+L60*$F$1*$F$1*$F$1</f>
        <v>0.0861324191096618</v>
      </c>
      <c r="K56" s="0" t="n">
        <f aca="false">MDETERM(N57:Q60)</f>
        <v>87158426432.6874</v>
      </c>
      <c r="N56" s="25" t="s">
        <v>6</v>
      </c>
      <c r="O56" s="25" t="s">
        <v>7</v>
      </c>
      <c r="P56" s="25" t="s">
        <v>8</v>
      </c>
      <c r="Q56" s="25" t="s">
        <v>9</v>
      </c>
      <c r="R56" s="26"/>
    </row>
    <row r="57" customFormat="false" ht="12.8" hidden="false" customHeight="false" outlineLevel="0" collapsed="false">
      <c r="A57" s="0" t="n">
        <v>82</v>
      </c>
      <c r="B57" s="30" t="n">
        <v>0.0222800925925926</v>
      </c>
      <c r="C57" s="30" t="n">
        <v>0.056724537037037</v>
      </c>
      <c r="D57" s="30" t="n">
        <v>0.117060185185185</v>
      </c>
      <c r="E57" s="30" t="n">
        <v>0.251631944444444</v>
      </c>
      <c r="F57" s="23" t="n">
        <f aca="true">INDIRECT(G57)</f>
        <v>0.109308632314117</v>
      </c>
      <c r="G57" s="24" t="str">
        <f aca="false">ADDRESS(H57,10)</f>
        <v>$J$332</v>
      </c>
      <c r="H57" s="24" t="n">
        <v>332</v>
      </c>
      <c r="I57" s="0" t="str">
        <f aca="false">ADDRESS(I56,2,1)</f>
        <v>$B$11</v>
      </c>
      <c r="J57" s="17" t="n">
        <f aca="true">INDIRECT(I57)</f>
        <v>0.0178356481481482</v>
      </c>
      <c r="K57" s="0" t="n">
        <f aca="false">MDETERM(S57:V60)</f>
        <v>-11176819.8426152</v>
      </c>
      <c r="L57" s="0" t="n">
        <f aca="false">K57/K56</f>
        <v>-0.000128235677261189</v>
      </c>
      <c r="M57" s="17" t="n">
        <f aca="false">J57</f>
        <v>0.0178356481481482</v>
      </c>
      <c r="N57" s="25" t="n">
        <f aca="false">$N$3</f>
        <v>1</v>
      </c>
      <c r="O57" s="25" t="n">
        <f aca="false">$O$3</f>
        <v>16</v>
      </c>
      <c r="P57" s="25" t="n">
        <f aca="false">$P$3</f>
        <v>256</v>
      </c>
      <c r="Q57" s="25" t="n">
        <f aca="false">$Q$3</f>
        <v>4096</v>
      </c>
      <c r="R57" s="26"/>
      <c r="S57" s="27" t="n">
        <f aca="false">M57</f>
        <v>0.0178356481481482</v>
      </c>
      <c r="T57" s="25" t="n">
        <f aca="false">$O$3</f>
        <v>16</v>
      </c>
      <c r="U57" s="25" t="n">
        <f aca="false">$P$3</f>
        <v>256</v>
      </c>
      <c r="V57" s="25" t="n">
        <f aca="false">$Q$3</f>
        <v>4096</v>
      </c>
      <c r="X57" s="25" t="n">
        <f aca="false">$N$3</f>
        <v>1</v>
      </c>
      <c r="Y57" s="17" t="n">
        <f aca="false">S57</f>
        <v>0.0178356481481482</v>
      </c>
      <c r="Z57" s="25" t="n">
        <f aca="false">$P$3</f>
        <v>256</v>
      </c>
      <c r="AA57" s="25" t="n">
        <f aca="false">$Q$3</f>
        <v>4096</v>
      </c>
      <c r="AC57" s="25" t="n">
        <f aca="false">$N$3</f>
        <v>1</v>
      </c>
      <c r="AD57" s="25" t="n">
        <f aca="false">$O$3</f>
        <v>16</v>
      </c>
      <c r="AE57" s="17" t="n">
        <f aca="false">Y57</f>
        <v>0.0178356481481482</v>
      </c>
      <c r="AF57" s="25" t="n">
        <f aca="false">$Q$3</f>
        <v>4096</v>
      </c>
      <c r="AH57" s="25" t="n">
        <f aca="false">$N$3</f>
        <v>1</v>
      </c>
      <c r="AI57" s="25" t="n">
        <f aca="false">$O$3</f>
        <v>16</v>
      </c>
      <c r="AJ57" s="25" t="n">
        <f aca="false">$P$3</f>
        <v>256</v>
      </c>
      <c r="AK57" s="17" t="n">
        <f aca="false">AE57</f>
        <v>0.0178356481481482</v>
      </c>
    </row>
    <row r="58" customFormat="false" ht="12.8" hidden="false" customHeight="false" outlineLevel="0" collapsed="false">
      <c r="A58" s="0" t="n">
        <v>83</v>
      </c>
      <c r="B58" s="28" t="n">
        <v>0.0225231481481481</v>
      </c>
      <c r="C58" s="28" t="n">
        <v>0.0573611111111111</v>
      </c>
      <c r="D58" s="28" t="n">
        <v>0.118460648148148</v>
      </c>
      <c r="E58" s="28" t="n">
        <v>0.255138888888889</v>
      </c>
      <c r="F58" s="23" t="n">
        <f aca="true">INDIRECT(G58)</f>
        <v>0.110605148669713</v>
      </c>
      <c r="G58" s="24" t="str">
        <f aca="false">ADDRESS(H58,10)</f>
        <v>$J$338</v>
      </c>
      <c r="H58" s="24" t="n">
        <v>338</v>
      </c>
      <c r="I58" s="0" t="str">
        <f aca="false">ADDRESS(I56,3,1)</f>
        <v>$C$11</v>
      </c>
      <c r="J58" s="17" t="n">
        <f aca="true">INDIRECT(I58)</f>
        <v>0.0452083333333334</v>
      </c>
      <c r="K58" s="0" t="n">
        <f aca="false">MDETERM(X57:AA60)</f>
        <v>97267893.8985332</v>
      </c>
      <c r="L58" s="0" t="n">
        <f aca="false">K58/K56</f>
        <v>0.00111598955923847</v>
      </c>
      <c r="M58" s="17" t="n">
        <f aca="false">J58</f>
        <v>0.0452083333333334</v>
      </c>
      <c r="N58" s="25" t="n">
        <f aca="false">$N$4</f>
        <v>1</v>
      </c>
      <c r="O58" s="25" t="n">
        <f aca="false">$O$4</f>
        <v>40</v>
      </c>
      <c r="P58" s="25" t="n">
        <f aca="false">$P$4</f>
        <v>1600</v>
      </c>
      <c r="Q58" s="25" t="n">
        <f aca="false">$Q$4</f>
        <v>64000</v>
      </c>
      <c r="R58" s="26"/>
      <c r="S58" s="27" t="n">
        <f aca="false">M58</f>
        <v>0.0452083333333334</v>
      </c>
      <c r="T58" s="25" t="n">
        <f aca="false">$O$4</f>
        <v>40</v>
      </c>
      <c r="U58" s="25" t="n">
        <f aca="false">$P$4</f>
        <v>1600</v>
      </c>
      <c r="V58" s="25" t="n">
        <f aca="false">$Q$4</f>
        <v>64000</v>
      </c>
      <c r="X58" s="25" t="n">
        <f aca="false">$N$4</f>
        <v>1</v>
      </c>
      <c r="Y58" s="17" t="n">
        <f aca="false">S58</f>
        <v>0.0452083333333334</v>
      </c>
      <c r="Z58" s="25" t="n">
        <f aca="false">$P$4</f>
        <v>1600</v>
      </c>
      <c r="AA58" s="25" t="n">
        <f aca="false">$Q$4</f>
        <v>64000</v>
      </c>
      <c r="AC58" s="25" t="n">
        <f aca="false">$N$4</f>
        <v>1</v>
      </c>
      <c r="AD58" s="25" t="n">
        <f aca="false">$O$4</f>
        <v>40</v>
      </c>
      <c r="AE58" s="17" t="n">
        <f aca="false">Y58</f>
        <v>0.0452083333333334</v>
      </c>
      <c r="AF58" s="25" t="n">
        <f aca="false">$Q$4</f>
        <v>64000</v>
      </c>
      <c r="AH58" s="25" t="n">
        <f aca="false">$N$4</f>
        <v>1</v>
      </c>
      <c r="AI58" s="25" t="n">
        <f aca="false">$O$4</f>
        <v>40</v>
      </c>
      <c r="AJ58" s="25" t="n">
        <f aca="false">$P$4</f>
        <v>1600</v>
      </c>
      <c r="AK58" s="17" t="n">
        <f aca="false">AE58</f>
        <v>0.0452083333333334</v>
      </c>
    </row>
    <row r="59" customFormat="false" ht="12.8" hidden="false" customHeight="false" outlineLevel="0" collapsed="false">
      <c r="A59" s="0" t="n">
        <v>84</v>
      </c>
      <c r="B59" s="30" t="n">
        <v>0.0227777777777778</v>
      </c>
      <c r="C59" s="30" t="n">
        <v>0.0580324074074074</v>
      </c>
      <c r="D59" s="30" t="n">
        <v>0.11994212962963</v>
      </c>
      <c r="E59" s="30" t="n">
        <v>0.258912037037037</v>
      </c>
      <c r="F59" s="23" t="n">
        <f aca="true">INDIRECT(G59)</f>
        <v>0.111975917716888</v>
      </c>
      <c r="G59" s="24" t="str">
        <f aca="false">ADDRESS(H59,10)</f>
        <v>$J$344</v>
      </c>
      <c r="H59" s="24" t="n">
        <v>344</v>
      </c>
      <c r="I59" s="0" t="str">
        <f aca="false">ADDRESS(I56,4,1)</f>
        <v>$D$11</v>
      </c>
      <c r="J59" s="17" t="n">
        <f aca="true">INDIRECT(I59)</f>
        <v>0.0920833333333334</v>
      </c>
      <c r="K59" s="0" t="n">
        <f aca="false">MDETERM(AC57:AF60)</f>
        <v>36000.3639159868</v>
      </c>
      <c r="L59" s="0" t="n">
        <f aca="false">K59/K56</f>
        <v>4.13045133895229E-007</v>
      </c>
      <c r="M59" s="17" t="n">
        <f aca="false">J59</f>
        <v>0.0920833333333334</v>
      </c>
      <c r="N59" s="25" t="n">
        <f aca="false">$N$5</f>
        <v>1</v>
      </c>
      <c r="O59" s="25" t="n">
        <f aca="false">$O$5</f>
        <v>80</v>
      </c>
      <c r="P59" s="25" t="n">
        <f aca="false">$P$5</f>
        <v>6400</v>
      </c>
      <c r="Q59" s="25" t="n">
        <f aca="false">$Q$5</f>
        <v>512000</v>
      </c>
      <c r="R59" s="26"/>
      <c r="S59" s="27" t="n">
        <f aca="false">M59</f>
        <v>0.0920833333333334</v>
      </c>
      <c r="T59" s="25" t="n">
        <f aca="false">$O$5</f>
        <v>80</v>
      </c>
      <c r="U59" s="25" t="n">
        <f aca="false">$P$5</f>
        <v>6400</v>
      </c>
      <c r="V59" s="25" t="n">
        <f aca="false">$Q$5</f>
        <v>512000</v>
      </c>
      <c r="X59" s="25" t="n">
        <f aca="false">$N$5</f>
        <v>1</v>
      </c>
      <c r="Y59" s="17" t="n">
        <f aca="false">S59</f>
        <v>0.0920833333333334</v>
      </c>
      <c r="Z59" s="25" t="n">
        <f aca="false">$P$5</f>
        <v>6400</v>
      </c>
      <c r="AA59" s="25" t="n">
        <f aca="false">$Q$5</f>
        <v>512000</v>
      </c>
      <c r="AC59" s="25" t="n">
        <f aca="false">$N$5</f>
        <v>1</v>
      </c>
      <c r="AD59" s="25" t="n">
        <f aca="false">$O$5</f>
        <v>80</v>
      </c>
      <c r="AE59" s="17" t="n">
        <f aca="false">Y59</f>
        <v>0.0920833333333334</v>
      </c>
      <c r="AF59" s="25" t="n">
        <f aca="false">$Q$5</f>
        <v>512000</v>
      </c>
      <c r="AH59" s="25" t="n">
        <f aca="false">$N$5</f>
        <v>1</v>
      </c>
      <c r="AI59" s="25" t="n">
        <f aca="false">$O$5</f>
        <v>80</v>
      </c>
      <c r="AJ59" s="25" t="n">
        <f aca="false">$P$5</f>
        <v>6400</v>
      </c>
      <c r="AK59" s="17" t="n">
        <f aca="false">AE59</f>
        <v>0.0920833333333334</v>
      </c>
    </row>
    <row r="60" customFormat="false" ht="12.8" hidden="false" customHeight="false" outlineLevel="0" collapsed="false">
      <c r="A60" s="0" t="n">
        <v>85</v>
      </c>
      <c r="B60" s="28" t="n">
        <v>0.0230439814814815</v>
      </c>
      <c r="C60" s="28" t="n">
        <v>0.0587384259259259</v>
      </c>
      <c r="D60" s="28" t="n">
        <v>0.121539351851852</v>
      </c>
      <c r="E60" s="28" t="n">
        <v>0.262974537037037</v>
      </c>
      <c r="F60" s="23" t="n">
        <f aca="true">INDIRECT(G60)</f>
        <v>0.113450509636301</v>
      </c>
      <c r="G60" s="24" t="str">
        <f aca="false">ADDRESS(H60,10)</f>
        <v>$J$350</v>
      </c>
      <c r="H60" s="24" t="n">
        <v>350</v>
      </c>
      <c r="I60" s="0" t="str">
        <f aca="false">ADDRESS(I56,5,1)</f>
        <v>$E$11</v>
      </c>
      <c r="J60" s="17" t="n">
        <f aca="true">INDIRECT(I60)</f>
        <v>0.192523148148148</v>
      </c>
      <c r="K60" s="0" t="n">
        <f aca="false">MDETERM(AH57:AK60)</f>
        <v>49.1824470851542</v>
      </c>
      <c r="L60" s="0" t="n">
        <f aca="false">K60/K56</f>
        <v>5.64287919116322E-010</v>
      </c>
      <c r="M60" s="17" t="n">
        <f aca="false">J60</f>
        <v>0.192523148148148</v>
      </c>
      <c r="N60" s="25" t="n">
        <f aca="false">$N$6</f>
        <v>1</v>
      </c>
      <c r="O60" s="29" t="n">
        <f aca="false">$O$6</f>
        <v>160.934708788644</v>
      </c>
      <c r="P60" s="25" t="n">
        <f aca="false">$P$6</f>
        <v>25899.9804928856</v>
      </c>
      <c r="Q60" s="25" t="n">
        <f aca="false">$Q$6</f>
        <v>4168205.81825411</v>
      </c>
      <c r="R60" s="26"/>
      <c r="S60" s="27" t="n">
        <f aca="false">M60</f>
        <v>0.192523148148148</v>
      </c>
      <c r="T60" s="29" t="n">
        <f aca="false">$O$6</f>
        <v>160.934708788644</v>
      </c>
      <c r="U60" s="25" t="n">
        <f aca="false">$P$6</f>
        <v>25899.9804928856</v>
      </c>
      <c r="V60" s="25" t="n">
        <f aca="false">$Q$6</f>
        <v>4168205.81825411</v>
      </c>
      <c r="X60" s="25" t="n">
        <f aca="false">$N$6</f>
        <v>1</v>
      </c>
      <c r="Y60" s="17" t="n">
        <f aca="false">S60</f>
        <v>0.192523148148148</v>
      </c>
      <c r="Z60" s="25" t="n">
        <f aca="false">$P$6</f>
        <v>25899.9804928856</v>
      </c>
      <c r="AA60" s="25" t="n">
        <f aca="false">$Q$6</f>
        <v>4168205.81825411</v>
      </c>
      <c r="AC60" s="25" t="n">
        <f aca="false">$N$6</f>
        <v>1</v>
      </c>
      <c r="AD60" s="29" t="n">
        <f aca="false">$O$6</f>
        <v>160.934708788644</v>
      </c>
      <c r="AE60" s="17" t="n">
        <f aca="false">Y60</f>
        <v>0.192523148148148</v>
      </c>
      <c r="AF60" s="25" t="n">
        <f aca="false">$Q$6</f>
        <v>4168205.81825411</v>
      </c>
      <c r="AH60" s="25" t="n">
        <f aca="false">$N$6</f>
        <v>1</v>
      </c>
      <c r="AI60" s="29" t="n">
        <f aca="false">$O$6</f>
        <v>160.934708788644</v>
      </c>
      <c r="AJ60" s="25" t="n">
        <f aca="false">$P$6</f>
        <v>25899.9804928856</v>
      </c>
      <c r="AK60" s="17" t="n">
        <f aca="false">AE60</f>
        <v>0.192523148148148</v>
      </c>
    </row>
    <row r="61" customFormat="false" ht="12.8" hidden="false" customHeight="false" outlineLevel="0" collapsed="false">
      <c r="A61" s="0" t="n">
        <v>86</v>
      </c>
      <c r="B61" s="30" t="n">
        <v>0.0233217592592593</v>
      </c>
      <c r="C61" s="30" t="n">
        <v>0.0595023148148148</v>
      </c>
      <c r="D61" s="30" t="n">
        <v>0.123240740740741</v>
      </c>
      <c r="E61" s="30" t="n">
        <v>0.267349537037037</v>
      </c>
      <c r="F61" s="23" t="n">
        <f aca="true">INDIRECT(G61)</f>
        <v>0.115023897636614</v>
      </c>
      <c r="G61" s="24" t="str">
        <f aca="false">ADDRESS(H61,10)</f>
        <v>$J$356</v>
      </c>
      <c r="H61" s="24" t="n">
        <v>356</v>
      </c>
      <c r="J61" s="0"/>
    </row>
    <row r="62" customFormat="false" ht="12.8" hidden="false" customHeight="false" outlineLevel="0" collapsed="false">
      <c r="A62" s="0" t="n">
        <v>87</v>
      </c>
      <c r="B62" s="28" t="n">
        <v>0.0236342592592593</v>
      </c>
      <c r="C62" s="28" t="n">
        <v>0.0603240740740741</v>
      </c>
      <c r="D62" s="28" t="n">
        <v>0.125081018518519</v>
      </c>
      <c r="E62" s="28" t="n">
        <v>0.272106481481481</v>
      </c>
      <c r="F62" s="23" t="n">
        <f aca="true">INDIRECT(G62)</f>
        <v>0.116723751217564</v>
      </c>
      <c r="G62" s="24" t="str">
        <f aca="false">ADDRESS(H62,10)</f>
        <v>$J$362</v>
      </c>
      <c r="H62" s="24" t="n">
        <v>362</v>
      </c>
      <c r="I62" s="0" t="n">
        <f aca="false">I56+1</f>
        <v>12</v>
      </c>
      <c r="J62" s="11" t="n">
        <f aca="false">L63+$F$1*L64+L65*$F$1*$F$1+L66*$F$1*$F$1*$F$1</f>
        <v>0.0861324191096618</v>
      </c>
      <c r="K62" s="0" t="n">
        <f aca="false">MDETERM(N63:Q66)</f>
        <v>87158426432.6874</v>
      </c>
      <c r="N62" s="25" t="s">
        <v>6</v>
      </c>
      <c r="O62" s="25" t="s">
        <v>7</v>
      </c>
      <c r="P62" s="25" t="s">
        <v>8</v>
      </c>
      <c r="Q62" s="25" t="s">
        <v>9</v>
      </c>
      <c r="R62" s="26"/>
    </row>
    <row r="63" customFormat="false" ht="12.8" hidden="false" customHeight="false" outlineLevel="0" collapsed="false">
      <c r="A63" s="0" t="n">
        <v>88</v>
      </c>
      <c r="B63" s="30" t="n">
        <v>0.0239583333333333</v>
      </c>
      <c r="C63" s="30" t="n">
        <v>0.0611921296296296</v>
      </c>
      <c r="D63" s="30" t="n">
        <v>0.127048611111111</v>
      </c>
      <c r="E63" s="30" t="n">
        <v>0.277268518518518</v>
      </c>
      <c r="F63" s="23" t="n">
        <f aca="true">INDIRECT(G63)</f>
        <v>0.118539025445745</v>
      </c>
      <c r="G63" s="24" t="str">
        <f aca="false">ADDRESS(H63,10)</f>
        <v>$J$368</v>
      </c>
      <c r="H63" s="24" t="n">
        <v>368</v>
      </c>
      <c r="I63" s="0" t="str">
        <f aca="false">ADDRESS(I62,2,1)</f>
        <v>$B$12</v>
      </c>
      <c r="J63" s="17" t="n">
        <f aca="true">INDIRECT(I63)</f>
        <v>0.0178356481481482</v>
      </c>
      <c r="K63" s="0" t="n">
        <f aca="false">MDETERM(S63:V66)</f>
        <v>-11176819.8426152</v>
      </c>
      <c r="L63" s="0" t="n">
        <f aca="false">K63/K62</f>
        <v>-0.000128235677261189</v>
      </c>
      <c r="M63" s="17" t="n">
        <f aca="false">J63</f>
        <v>0.0178356481481482</v>
      </c>
      <c r="N63" s="25" t="n">
        <f aca="false">$N$3</f>
        <v>1</v>
      </c>
      <c r="O63" s="25" t="n">
        <f aca="false">$O$3</f>
        <v>16</v>
      </c>
      <c r="P63" s="25" t="n">
        <f aca="false">$P$3</f>
        <v>256</v>
      </c>
      <c r="Q63" s="25" t="n">
        <f aca="false">$Q$3</f>
        <v>4096</v>
      </c>
      <c r="R63" s="26"/>
      <c r="S63" s="27" t="n">
        <f aca="false">M63</f>
        <v>0.0178356481481482</v>
      </c>
      <c r="T63" s="25" t="n">
        <f aca="false">$O$3</f>
        <v>16</v>
      </c>
      <c r="U63" s="25" t="n">
        <f aca="false">$P$3</f>
        <v>256</v>
      </c>
      <c r="V63" s="25" t="n">
        <f aca="false">$Q$3</f>
        <v>4096</v>
      </c>
      <c r="X63" s="25" t="n">
        <f aca="false">$N$3</f>
        <v>1</v>
      </c>
      <c r="Y63" s="17" t="n">
        <f aca="false">S63</f>
        <v>0.0178356481481482</v>
      </c>
      <c r="Z63" s="25" t="n">
        <f aca="false">$P$3</f>
        <v>256</v>
      </c>
      <c r="AA63" s="25" t="n">
        <f aca="false">$Q$3</f>
        <v>4096</v>
      </c>
      <c r="AC63" s="25" t="n">
        <f aca="false">$N$3</f>
        <v>1</v>
      </c>
      <c r="AD63" s="25" t="n">
        <f aca="false">$O$3</f>
        <v>16</v>
      </c>
      <c r="AE63" s="17" t="n">
        <f aca="false">Y63</f>
        <v>0.0178356481481482</v>
      </c>
      <c r="AF63" s="25" t="n">
        <f aca="false">$Q$3</f>
        <v>4096</v>
      </c>
      <c r="AH63" s="25" t="n">
        <f aca="false">$N$3</f>
        <v>1</v>
      </c>
      <c r="AI63" s="25" t="n">
        <f aca="false">$O$3</f>
        <v>16</v>
      </c>
      <c r="AJ63" s="25" t="n">
        <f aca="false">$P$3</f>
        <v>256</v>
      </c>
      <c r="AK63" s="17" t="n">
        <f aca="false">AE63</f>
        <v>0.0178356481481482</v>
      </c>
    </row>
    <row r="64" customFormat="false" ht="12.8" hidden="false" customHeight="false" outlineLevel="0" collapsed="false">
      <c r="A64" s="0" t="n">
        <v>89</v>
      </c>
      <c r="B64" s="28" t="n">
        <v>0.0243055555555556</v>
      </c>
      <c r="C64" s="28" t="n">
        <v>0.0621296296296296</v>
      </c>
      <c r="D64" s="28" t="n">
        <v>0.129178240740741</v>
      </c>
      <c r="E64" s="28" t="n">
        <v>0.282905092592593</v>
      </c>
      <c r="F64" s="23" t="n">
        <f aca="true">INDIRECT(G64)</f>
        <v>0.120503226256876</v>
      </c>
      <c r="G64" s="24" t="str">
        <f aca="false">ADDRESS(H64,10)</f>
        <v>$J$374</v>
      </c>
      <c r="H64" s="24" t="n">
        <v>374</v>
      </c>
      <c r="I64" s="0" t="str">
        <f aca="false">ADDRESS(I62,3,1)</f>
        <v>$C$12</v>
      </c>
      <c r="J64" s="17" t="n">
        <f aca="true">INDIRECT(I64)</f>
        <v>0.0452083333333334</v>
      </c>
      <c r="K64" s="0" t="n">
        <f aca="false">MDETERM(X63:AA66)</f>
        <v>97267893.8985332</v>
      </c>
      <c r="L64" s="0" t="n">
        <f aca="false">K64/K62</f>
        <v>0.00111598955923847</v>
      </c>
      <c r="M64" s="17" t="n">
        <f aca="false">J64</f>
        <v>0.0452083333333334</v>
      </c>
      <c r="N64" s="25" t="n">
        <f aca="false">$N$4</f>
        <v>1</v>
      </c>
      <c r="O64" s="25" t="n">
        <f aca="false">$O$4</f>
        <v>40</v>
      </c>
      <c r="P64" s="25" t="n">
        <f aca="false">$P$4</f>
        <v>1600</v>
      </c>
      <c r="Q64" s="25" t="n">
        <f aca="false">$Q$4</f>
        <v>64000</v>
      </c>
      <c r="R64" s="26"/>
      <c r="S64" s="27" t="n">
        <f aca="false">M64</f>
        <v>0.0452083333333334</v>
      </c>
      <c r="T64" s="25" t="n">
        <f aca="false">$O$4</f>
        <v>40</v>
      </c>
      <c r="U64" s="25" t="n">
        <f aca="false">$P$4</f>
        <v>1600</v>
      </c>
      <c r="V64" s="25" t="n">
        <f aca="false">$Q$4</f>
        <v>64000</v>
      </c>
      <c r="X64" s="25" t="n">
        <f aca="false">$N$4</f>
        <v>1</v>
      </c>
      <c r="Y64" s="17" t="n">
        <f aca="false">S64</f>
        <v>0.0452083333333334</v>
      </c>
      <c r="Z64" s="25" t="n">
        <f aca="false">$P$4</f>
        <v>1600</v>
      </c>
      <c r="AA64" s="25" t="n">
        <f aca="false">$Q$4</f>
        <v>64000</v>
      </c>
      <c r="AC64" s="25" t="n">
        <f aca="false">$N$4</f>
        <v>1</v>
      </c>
      <c r="AD64" s="25" t="n">
        <f aca="false">$O$4</f>
        <v>40</v>
      </c>
      <c r="AE64" s="17" t="n">
        <f aca="false">Y64</f>
        <v>0.0452083333333334</v>
      </c>
      <c r="AF64" s="25" t="n">
        <f aca="false">$Q$4</f>
        <v>64000</v>
      </c>
      <c r="AH64" s="25" t="n">
        <f aca="false">$N$4</f>
        <v>1</v>
      </c>
      <c r="AI64" s="25" t="n">
        <f aca="false">$O$4</f>
        <v>40</v>
      </c>
      <c r="AJ64" s="25" t="n">
        <f aca="false">$P$4</f>
        <v>1600</v>
      </c>
      <c r="AK64" s="17" t="n">
        <f aca="false">AE64</f>
        <v>0.0452083333333334</v>
      </c>
    </row>
    <row r="65" customFormat="false" ht="12.8" hidden="false" customHeight="false" outlineLevel="0" collapsed="false">
      <c r="A65" s="0" t="n">
        <v>90</v>
      </c>
      <c r="B65" s="30" t="n">
        <v>0.0246759259259259</v>
      </c>
      <c r="C65" s="30" t="n">
        <v>0.0631365740740741</v>
      </c>
      <c r="D65" s="30" t="n">
        <v>0.131481481481481</v>
      </c>
      <c r="E65" s="30" t="n">
        <v>0.289097222222222</v>
      </c>
      <c r="F65" s="23" t="n">
        <f aca="true">INDIRECT(G65)</f>
        <v>0.122625676858106</v>
      </c>
      <c r="G65" s="24" t="str">
        <f aca="false">ADDRESS(H65,10)</f>
        <v>$J$380</v>
      </c>
      <c r="H65" s="24" t="n">
        <v>380</v>
      </c>
      <c r="I65" s="0" t="str">
        <f aca="false">ADDRESS(I62,4,1)</f>
        <v>$D$12</v>
      </c>
      <c r="J65" s="17" t="n">
        <f aca="true">INDIRECT(I65)</f>
        <v>0.0920833333333334</v>
      </c>
      <c r="K65" s="0" t="n">
        <f aca="false">MDETERM(AC63:AF66)</f>
        <v>36000.3639159868</v>
      </c>
      <c r="L65" s="0" t="n">
        <f aca="false">K65/K62</f>
        <v>4.13045133895229E-007</v>
      </c>
      <c r="M65" s="17" t="n">
        <f aca="false">J65</f>
        <v>0.0920833333333334</v>
      </c>
      <c r="N65" s="25" t="n">
        <f aca="false">$N$5</f>
        <v>1</v>
      </c>
      <c r="O65" s="25" t="n">
        <f aca="false">$O$5</f>
        <v>80</v>
      </c>
      <c r="P65" s="25" t="n">
        <f aca="false">$P$5</f>
        <v>6400</v>
      </c>
      <c r="Q65" s="25" t="n">
        <f aca="false">$Q$5</f>
        <v>512000</v>
      </c>
      <c r="R65" s="26"/>
      <c r="S65" s="27" t="n">
        <f aca="false">M65</f>
        <v>0.0920833333333334</v>
      </c>
      <c r="T65" s="25" t="n">
        <f aca="false">$O$5</f>
        <v>80</v>
      </c>
      <c r="U65" s="25" t="n">
        <f aca="false">$P$5</f>
        <v>6400</v>
      </c>
      <c r="V65" s="25" t="n">
        <f aca="false">$Q$5</f>
        <v>512000</v>
      </c>
      <c r="X65" s="25" t="n">
        <f aca="false">$N$5</f>
        <v>1</v>
      </c>
      <c r="Y65" s="17" t="n">
        <f aca="false">S65</f>
        <v>0.0920833333333334</v>
      </c>
      <c r="Z65" s="25" t="n">
        <f aca="false">$P$5</f>
        <v>6400</v>
      </c>
      <c r="AA65" s="25" t="n">
        <f aca="false">$Q$5</f>
        <v>512000</v>
      </c>
      <c r="AC65" s="25" t="n">
        <f aca="false">$N$5</f>
        <v>1</v>
      </c>
      <c r="AD65" s="25" t="n">
        <f aca="false">$O$5</f>
        <v>80</v>
      </c>
      <c r="AE65" s="17" t="n">
        <f aca="false">Y65</f>
        <v>0.0920833333333334</v>
      </c>
      <c r="AF65" s="25" t="n">
        <f aca="false">$Q$5</f>
        <v>512000</v>
      </c>
      <c r="AH65" s="25" t="n">
        <f aca="false">$N$5</f>
        <v>1</v>
      </c>
      <c r="AI65" s="25" t="n">
        <f aca="false">$O$5</f>
        <v>80</v>
      </c>
      <c r="AJ65" s="25" t="n">
        <f aca="false">$P$5</f>
        <v>6400</v>
      </c>
      <c r="AK65" s="17" t="n">
        <f aca="false">AE65</f>
        <v>0.0920833333333334</v>
      </c>
    </row>
    <row r="66" customFormat="false" ht="12.8" hidden="false" customHeight="false" outlineLevel="0" collapsed="false">
      <c r="A66" s="0" t="n">
        <v>91</v>
      </c>
      <c r="B66" s="28" t="n">
        <v>0.0250810185185185</v>
      </c>
      <c r="C66" s="28" t="n">
        <v>0.0642361111111111</v>
      </c>
      <c r="D66" s="28" t="n">
        <v>0.133981481481481</v>
      </c>
      <c r="E66" s="28" t="n">
        <v>0.295925925925926</v>
      </c>
      <c r="F66" s="23" t="n">
        <f aca="true">INDIRECT(G66)</f>
        <v>0.124929886058337</v>
      </c>
      <c r="G66" s="24" t="str">
        <f aca="false">ADDRESS(H66,10)</f>
        <v>$J$386</v>
      </c>
      <c r="H66" s="24" t="n">
        <v>386</v>
      </c>
      <c r="I66" s="0" t="str">
        <f aca="false">ADDRESS(I62,5,1)</f>
        <v>$E$12</v>
      </c>
      <c r="J66" s="17" t="n">
        <f aca="true">INDIRECT(I66)</f>
        <v>0.192523148148148</v>
      </c>
      <c r="K66" s="0" t="n">
        <f aca="false">MDETERM(AH63:AK66)</f>
        <v>49.1824470851542</v>
      </c>
      <c r="L66" s="0" t="n">
        <f aca="false">K66/K62</f>
        <v>5.64287919116322E-010</v>
      </c>
      <c r="M66" s="17" t="n">
        <f aca="false">J66</f>
        <v>0.192523148148148</v>
      </c>
      <c r="N66" s="25" t="n">
        <f aca="false">$N$6</f>
        <v>1</v>
      </c>
      <c r="O66" s="29" t="n">
        <f aca="false">$O$6</f>
        <v>160.934708788644</v>
      </c>
      <c r="P66" s="25" t="n">
        <f aca="false">$P$6</f>
        <v>25899.9804928856</v>
      </c>
      <c r="Q66" s="25" t="n">
        <f aca="false">$Q$6</f>
        <v>4168205.81825411</v>
      </c>
      <c r="R66" s="26"/>
      <c r="S66" s="27" t="n">
        <f aca="false">M66</f>
        <v>0.192523148148148</v>
      </c>
      <c r="T66" s="29" t="n">
        <f aca="false">$O$6</f>
        <v>160.934708788644</v>
      </c>
      <c r="U66" s="25" t="n">
        <f aca="false">$P$6</f>
        <v>25899.9804928856</v>
      </c>
      <c r="V66" s="25" t="n">
        <f aca="false">$Q$6</f>
        <v>4168205.81825411</v>
      </c>
      <c r="X66" s="25" t="n">
        <f aca="false">$N$6</f>
        <v>1</v>
      </c>
      <c r="Y66" s="17" t="n">
        <f aca="false">S66</f>
        <v>0.192523148148148</v>
      </c>
      <c r="Z66" s="25" t="n">
        <f aca="false">$P$6</f>
        <v>25899.9804928856</v>
      </c>
      <c r="AA66" s="25" t="n">
        <f aca="false">$Q$6</f>
        <v>4168205.81825411</v>
      </c>
      <c r="AC66" s="25" t="n">
        <f aca="false">$N$6</f>
        <v>1</v>
      </c>
      <c r="AD66" s="29" t="n">
        <f aca="false">$O$6</f>
        <v>160.934708788644</v>
      </c>
      <c r="AE66" s="17" t="n">
        <f aca="false">Y66</f>
        <v>0.192523148148148</v>
      </c>
      <c r="AF66" s="25" t="n">
        <f aca="false">$Q$6</f>
        <v>4168205.81825411</v>
      </c>
      <c r="AH66" s="25" t="n">
        <f aca="false">$N$6</f>
        <v>1</v>
      </c>
      <c r="AI66" s="29" t="n">
        <f aca="false">$O$6</f>
        <v>160.934708788644</v>
      </c>
      <c r="AJ66" s="25" t="n">
        <f aca="false">$P$6</f>
        <v>25899.9804928856</v>
      </c>
      <c r="AK66" s="17" t="n">
        <f aca="false">AE66</f>
        <v>0.192523148148148</v>
      </c>
    </row>
    <row r="67" customFormat="false" ht="12.8" hidden="false" customHeight="false" outlineLevel="0" collapsed="false">
      <c r="A67" s="0" t="n">
        <v>92</v>
      </c>
      <c r="B67" s="30" t="n">
        <v>0.0255208333333333</v>
      </c>
      <c r="C67" s="30" t="n">
        <v>0.0654166666666667</v>
      </c>
      <c r="D67" s="30" t="n">
        <v>0.136712962962963</v>
      </c>
      <c r="E67" s="30" t="n">
        <v>0.30349537037037</v>
      </c>
      <c r="F67" s="23" t="n">
        <f aca="true">INDIRECT(G67)</f>
        <v>0.127442307070801</v>
      </c>
      <c r="G67" s="24" t="str">
        <f aca="false">ADDRESS(H67,10)</f>
        <v>$J$392</v>
      </c>
      <c r="H67" s="24" t="n">
        <v>392</v>
      </c>
      <c r="J67" s="0"/>
    </row>
    <row r="68" customFormat="false" ht="12.8" hidden="false" customHeight="false" outlineLevel="0" collapsed="false">
      <c r="A68" s="0" t="n">
        <v>93</v>
      </c>
      <c r="B68" s="28" t="n">
        <v>0.0259953703703704</v>
      </c>
      <c r="C68" s="28" t="n">
        <v>0.066712962962963</v>
      </c>
      <c r="D68" s="28" t="n">
        <v>0.139710648148148</v>
      </c>
      <c r="E68" s="28" t="n">
        <v>0.311944444444444</v>
      </c>
      <c r="F68" s="23" t="n">
        <f aca="true">INDIRECT(G68)</f>
        <v>0.130199249539728</v>
      </c>
      <c r="G68" s="24" t="str">
        <f aca="false">ADDRESS(H68,10)</f>
        <v>$J$398</v>
      </c>
      <c r="H68" s="24" t="n">
        <v>398</v>
      </c>
      <c r="I68" s="0" t="n">
        <f aca="false">I62+1</f>
        <v>13</v>
      </c>
      <c r="J68" s="11" t="n">
        <f aca="false">L69+$F$1*L70+L71*$F$1*$F$1+L72*$F$1*$F$1*$F$1</f>
        <v>0.0863774828439971</v>
      </c>
      <c r="K68" s="0" t="n">
        <f aca="false">MDETERM(N69:Q72)</f>
        <v>87158426432.6874</v>
      </c>
      <c r="N68" s="25" t="s">
        <v>6</v>
      </c>
      <c r="O68" s="25" t="s">
        <v>7</v>
      </c>
      <c r="P68" s="25" t="s">
        <v>8</v>
      </c>
      <c r="Q68" s="25" t="s">
        <v>9</v>
      </c>
      <c r="R68" s="26"/>
    </row>
    <row r="69" customFormat="false" ht="12.8" hidden="false" customHeight="false" outlineLevel="0" collapsed="false">
      <c r="A69" s="0" t="n">
        <v>94</v>
      </c>
      <c r="B69" s="30" t="n">
        <v>0.0265162037037037</v>
      </c>
      <c r="C69" s="30" t="n">
        <v>0.068125</v>
      </c>
      <c r="D69" s="30" t="n">
        <v>0.143020833333333</v>
      </c>
      <c r="E69" s="30" t="n">
        <v>0.321458333333333</v>
      </c>
      <c r="F69" s="23" t="n">
        <f aca="true">INDIRECT(G69)</f>
        <v>0.133238235312674</v>
      </c>
      <c r="G69" s="24" t="str">
        <f aca="false">ADDRESS(H69,10)</f>
        <v>$J$404</v>
      </c>
      <c r="H69" s="24" t="n">
        <v>404</v>
      </c>
      <c r="I69" s="0" t="str">
        <f aca="false">ADDRESS(I68,2,1)</f>
        <v>$B$13</v>
      </c>
      <c r="J69" s="17" t="n">
        <f aca="true">INDIRECT(I69)</f>
        <v>0.0178935185185185</v>
      </c>
      <c r="K69" s="0" t="n">
        <f aca="false">MDETERM(S69:V72)</f>
        <v>-7730751.80889697</v>
      </c>
      <c r="L69" s="0" t="n">
        <f aca="false">K69/K68</f>
        <v>-8.86976982640622E-005</v>
      </c>
      <c r="M69" s="17" t="n">
        <f aca="false">J69</f>
        <v>0.0178935185185185</v>
      </c>
      <c r="N69" s="25" t="n">
        <f aca="false">$N$3</f>
        <v>1</v>
      </c>
      <c r="O69" s="25" t="n">
        <f aca="false">$O$3</f>
        <v>16</v>
      </c>
      <c r="P69" s="25" t="n">
        <f aca="false">$P$3</f>
        <v>256</v>
      </c>
      <c r="Q69" s="25" t="n">
        <f aca="false">$Q$3</f>
        <v>4096</v>
      </c>
      <c r="R69" s="26"/>
      <c r="S69" s="27" t="n">
        <f aca="false">M69</f>
        <v>0.0178935185185185</v>
      </c>
      <c r="T69" s="25" t="n">
        <f aca="false">$O$3</f>
        <v>16</v>
      </c>
      <c r="U69" s="25" t="n">
        <f aca="false">$P$3</f>
        <v>256</v>
      </c>
      <c r="V69" s="25" t="n">
        <f aca="false">$Q$3</f>
        <v>4096</v>
      </c>
      <c r="X69" s="25" t="n">
        <f aca="false">$N$3</f>
        <v>1</v>
      </c>
      <c r="Y69" s="17" t="n">
        <f aca="false">S69</f>
        <v>0.0178935185185185</v>
      </c>
      <c r="Z69" s="25" t="n">
        <f aca="false">$P$3</f>
        <v>256</v>
      </c>
      <c r="AA69" s="25" t="n">
        <f aca="false">$Q$3</f>
        <v>4096</v>
      </c>
      <c r="AC69" s="25" t="n">
        <f aca="false">$N$3</f>
        <v>1</v>
      </c>
      <c r="AD69" s="25" t="n">
        <f aca="false">$O$3</f>
        <v>16</v>
      </c>
      <c r="AE69" s="17" t="n">
        <f aca="false">Y69</f>
        <v>0.0178935185185185</v>
      </c>
      <c r="AF69" s="25" t="n">
        <f aca="false">$Q$3</f>
        <v>4096</v>
      </c>
      <c r="AH69" s="25" t="n">
        <f aca="false">$N$3</f>
        <v>1</v>
      </c>
      <c r="AI69" s="25" t="n">
        <f aca="false">$O$3</f>
        <v>16</v>
      </c>
      <c r="AJ69" s="25" t="n">
        <f aca="false">$P$3</f>
        <v>256</v>
      </c>
      <c r="AK69" s="17" t="n">
        <f aca="false">AE69</f>
        <v>0.0178935185185185</v>
      </c>
    </row>
    <row r="70" customFormat="false" ht="12.8" hidden="false" customHeight="false" outlineLevel="0" collapsed="false">
      <c r="A70" s="0" t="n">
        <v>95</v>
      </c>
      <c r="B70" s="30" t="n">
        <v>0.0270833333333333</v>
      </c>
      <c r="C70" s="28" t="n">
        <v>0.0696759259259259</v>
      </c>
      <c r="D70" s="28" t="n">
        <v>0.146678240740741</v>
      </c>
      <c r="E70" s="28" t="n">
        <v>0.332268518518518</v>
      </c>
      <c r="F70" s="23" t="n">
        <f aca="true">INDIRECT(G70)</f>
        <v>0.136592372826485</v>
      </c>
      <c r="G70" s="24" t="str">
        <f aca="false">ADDRESS(H70,10)</f>
        <v>$J$410</v>
      </c>
      <c r="H70" s="24" t="n">
        <v>410</v>
      </c>
      <c r="I70" s="0" t="str">
        <f aca="false">ADDRESS(I68,3,1)</f>
        <v>$C$13</v>
      </c>
      <c r="J70" s="17" t="n">
        <f aca="true">INDIRECT(I70)</f>
        <v>0.0453240740740741</v>
      </c>
      <c r="K70" s="0" t="n">
        <f aca="false">MDETERM(X69:AA72)</f>
        <v>97316290.2236068</v>
      </c>
      <c r="L70" s="0" t="n">
        <f aca="false">K70/K68</f>
        <v>0.00111654482769677</v>
      </c>
      <c r="M70" s="17" t="n">
        <f aca="false">J70</f>
        <v>0.0453240740740741</v>
      </c>
      <c r="N70" s="25" t="n">
        <f aca="false">$N$4</f>
        <v>1</v>
      </c>
      <c r="O70" s="25" t="n">
        <f aca="false">$O$4</f>
        <v>40</v>
      </c>
      <c r="P70" s="25" t="n">
        <f aca="false">$P$4</f>
        <v>1600</v>
      </c>
      <c r="Q70" s="25" t="n">
        <f aca="false">$Q$4</f>
        <v>64000</v>
      </c>
      <c r="R70" s="26"/>
      <c r="S70" s="27" t="n">
        <f aca="false">M70</f>
        <v>0.0453240740740741</v>
      </c>
      <c r="T70" s="25" t="n">
        <f aca="false">$O$4</f>
        <v>40</v>
      </c>
      <c r="U70" s="25" t="n">
        <f aca="false">$P$4</f>
        <v>1600</v>
      </c>
      <c r="V70" s="25" t="n">
        <f aca="false">$Q$4</f>
        <v>64000</v>
      </c>
      <c r="X70" s="25" t="n">
        <f aca="false">$N$4</f>
        <v>1</v>
      </c>
      <c r="Y70" s="17" t="n">
        <f aca="false">S70</f>
        <v>0.0453240740740741</v>
      </c>
      <c r="Z70" s="25" t="n">
        <f aca="false">$P$4</f>
        <v>1600</v>
      </c>
      <c r="AA70" s="25" t="n">
        <f aca="false">$Q$4</f>
        <v>64000</v>
      </c>
      <c r="AC70" s="25" t="n">
        <f aca="false">$N$4</f>
        <v>1</v>
      </c>
      <c r="AD70" s="25" t="n">
        <f aca="false">$O$4</f>
        <v>40</v>
      </c>
      <c r="AE70" s="17" t="n">
        <f aca="false">Y70</f>
        <v>0.0453240740740741</v>
      </c>
      <c r="AF70" s="25" t="n">
        <f aca="false">$Q$4</f>
        <v>64000</v>
      </c>
      <c r="AH70" s="25" t="n">
        <f aca="false">$N$4</f>
        <v>1</v>
      </c>
      <c r="AI70" s="25" t="n">
        <f aca="false">$O$4</f>
        <v>40</v>
      </c>
      <c r="AJ70" s="25" t="n">
        <f aca="false">$P$4</f>
        <v>1600</v>
      </c>
      <c r="AK70" s="17" t="n">
        <f aca="false">AE70</f>
        <v>0.0453240740740741</v>
      </c>
    </row>
    <row r="71" customFormat="false" ht="12.8" hidden="false" customHeight="false" outlineLevel="0" collapsed="false">
      <c r="A71" s="0" t="n">
        <v>96</v>
      </c>
      <c r="B71" s="30" t="n">
        <v>0.0276967592592593</v>
      </c>
      <c r="C71" s="30" t="n">
        <v>0.0713888888888889</v>
      </c>
      <c r="D71" s="30" t="n">
        <v>0.150763888888889</v>
      </c>
      <c r="E71" s="30" t="n">
        <v>0.344675925925926</v>
      </c>
      <c r="F71" s="23" t="n">
        <f aca="true">INDIRECT(G71)</f>
        <v>0.140333916625688</v>
      </c>
      <c r="G71" s="24" t="str">
        <f aca="false">ADDRESS(H71,10)</f>
        <v>$J$416</v>
      </c>
      <c r="H71" s="24" t="n">
        <v>416</v>
      </c>
      <c r="I71" s="0" t="str">
        <f aca="false">ADDRESS(I68,4,1)</f>
        <v>$D$13</v>
      </c>
      <c r="J71" s="17" t="n">
        <f aca="true">INDIRECT(I71)</f>
        <v>0.092349537037037</v>
      </c>
      <c r="K71" s="0" t="n">
        <f aca="false">MDETERM(AC69:AF72)</f>
        <v>39400.7946219086</v>
      </c>
      <c r="L71" s="0" t="n">
        <f aca="false">K71/K68</f>
        <v>4.5205949940294E-007</v>
      </c>
      <c r="M71" s="17" t="n">
        <f aca="false">J71</f>
        <v>0.092349537037037</v>
      </c>
      <c r="N71" s="25" t="n">
        <f aca="false">$N$5</f>
        <v>1</v>
      </c>
      <c r="O71" s="25" t="n">
        <f aca="false">$O$5</f>
        <v>80</v>
      </c>
      <c r="P71" s="25" t="n">
        <f aca="false">$P$5</f>
        <v>6400</v>
      </c>
      <c r="Q71" s="25" t="n">
        <f aca="false">$Q$5</f>
        <v>512000</v>
      </c>
      <c r="R71" s="26"/>
      <c r="S71" s="27" t="n">
        <f aca="false">M71</f>
        <v>0.092349537037037</v>
      </c>
      <c r="T71" s="25" t="n">
        <f aca="false">$O$5</f>
        <v>80</v>
      </c>
      <c r="U71" s="25" t="n">
        <f aca="false">$P$5</f>
        <v>6400</v>
      </c>
      <c r="V71" s="25" t="n">
        <f aca="false">$Q$5</f>
        <v>512000</v>
      </c>
      <c r="X71" s="25" t="n">
        <f aca="false">$N$5</f>
        <v>1</v>
      </c>
      <c r="Y71" s="17" t="n">
        <f aca="false">S71</f>
        <v>0.092349537037037</v>
      </c>
      <c r="Z71" s="25" t="n">
        <f aca="false">$P$5</f>
        <v>6400</v>
      </c>
      <c r="AA71" s="25" t="n">
        <f aca="false">$Q$5</f>
        <v>512000</v>
      </c>
      <c r="AC71" s="25" t="n">
        <f aca="false">$N$5</f>
        <v>1</v>
      </c>
      <c r="AD71" s="25" t="n">
        <f aca="false">$O$5</f>
        <v>80</v>
      </c>
      <c r="AE71" s="17" t="n">
        <f aca="false">Y71</f>
        <v>0.092349537037037</v>
      </c>
      <c r="AF71" s="25" t="n">
        <f aca="false">$Q$5</f>
        <v>512000</v>
      </c>
      <c r="AH71" s="25" t="n">
        <f aca="false">$N$5</f>
        <v>1</v>
      </c>
      <c r="AI71" s="25" t="n">
        <f aca="false">$O$5</f>
        <v>80</v>
      </c>
      <c r="AJ71" s="25" t="n">
        <f aca="false">$P$5</f>
        <v>6400</v>
      </c>
      <c r="AK71" s="17" t="n">
        <f aca="false">AE71</f>
        <v>0.092349537037037</v>
      </c>
    </row>
    <row r="72" customFormat="false" ht="12.8" hidden="false" customHeight="false" outlineLevel="0" collapsed="false">
      <c r="A72" s="0" t="n">
        <v>97</v>
      </c>
      <c r="B72" s="28" t="n">
        <v>0.0283912037037037</v>
      </c>
      <c r="C72" s="28" t="n">
        <v>0.073287037037037</v>
      </c>
      <c r="D72" s="28" t="n">
        <v>0.155358796296296</v>
      </c>
      <c r="E72" s="28" t="n">
        <v>0.359097222222222</v>
      </c>
      <c r="F72" s="23" t="n">
        <f aca="true">INDIRECT(G72)</f>
        <v>0.144531933273595</v>
      </c>
      <c r="G72" s="24" t="str">
        <f aca="false">ADDRESS(H72,10)</f>
        <v>$J$422</v>
      </c>
      <c r="H72" s="24" t="n">
        <v>422</v>
      </c>
      <c r="I72" s="0" t="str">
        <f aca="false">ADDRESS(I68,5,1)</f>
        <v>$E$13</v>
      </c>
      <c r="J72" s="17" t="n">
        <f aca="true">INDIRECT(I72)</f>
        <v>0.193113425925926</v>
      </c>
      <c r="K72" s="0" t="n">
        <f aca="false">MDETERM(AH69:AK72)</f>
        <v>37.7007388192805</v>
      </c>
      <c r="L72" s="0" t="n">
        <f aca="false">K72/K68</f>
        <v>4.32554147227484E-010</v>
      </c>
      <c r="M72" s="17" t="n">
        <f aca="false">J72</f>
        <v>0.193113425925926</v>
      </c>
      <c r="N72" s="25" t="n">
        <f aca="false">$N$6</f>
        <v>1</v>
      </c>
      <c r="O72" s="29" t="n">
        <f aca="false">$O$6</f>
        <v>160.934708788644</v>
      </c>
      <c r="P72" s="25" t="n">
        <f aca="false">$P$6</f>
        <v>25899.9804928856</v>
      </c>
      <c r="Q72" s="25" t="n">
        <f aca="false">$Q$6</f>
        <v>4168205.81825411</v>
      </c>
      <c r="R72" s="26"/>
      <c r="S72" s="27" t="n">
        <f aca="false">M72</f>
        <v>0.193113425925926</v>
      </c>
      <c r="T72" s="29" t="n">
        <f aca="false">$O$6</f>
        <v>160.934708788644</v>
      </c>
      <c r="U72" s="25" t="n">
        <f aca="false">$P$6</f>
        <v>25899.9804928856</v>
      </c>
      <c r="V72" s="25" t="n">
        <f aca="false">$Q$6</f>
        <v>4168205.81825411</v>
      </c>
      <c r="X72" s="25" t="n">
        <f aca="false">$N$6</f>
        <v>1</v>
      </c>
      <c r="Y72" s="17" t="n">
        <f aca="false">S72</f>
        <v>0.193113425925926</v>
      </c>
      <c r="Z72" s="25" t="n">
        <f aca="false">$P$6</f>
        <v>25899.9804928856</v>
      </c>
      <c r="AA72" s="25" t="n">
        <f aca="false">$Q$6</f>
        <v>4168205.81825411</v>
      </c>
      <c r="AC72" s="25" t="n">
        <f aca="false">$N$6</f>
        <v>1</v>
      </c>
      <c r="AD72" s="29" t="n">
        <f aca="false">$O$6</f>
        <v>160.934708788644</v>
      </c>
      <c r="AE72" s="17" t="n">
        <f aca="false">Y72</f>
        <v>0.193113425925926</v>
      </c>
      <c r="AF72" s="25" t="n">
        <f aca="false">$Q$6</f>
        <v>4168205.81825411</v>
      </c>
      <c r="AH72" s="25" t="n">
        <f aca="false">$N$6</f>
        <v>1</v>
      </c>
      <c r="AI72" s="29" t="n">
        <f aca="false">$O$6</f>
        <v>160.934708788644</v>
      </c>
      <c r="AJ72" s="25" t="n">
        <f aca="false">$P$6</f>
        <v>25899.9804928856</v>
      </c>
      <c r="AK72" s="17" t="n">
        <f aca="false">AE72</f>
        <v>0.193113425925926</v>
      </c>
    </row>
    <row r="73" customFormat="false" ht="12.8" hidden="false" customHeight="false" outlineLevel="0" collapsed="false">
      <c r="A73" s="0" t="n">
        <v>98</v>
      </c>
      <c r="B73" s="30" t="n">
        <v>0.0291435185185185</v>
      </c>
      <c r="C73" s="30" t="n">
        <v>0.0754282407407407</v>
      </c>
      <c r="D73" s="30" t="n">
        <v>0.160578703703704</v>
      </c>
      <c r="E73" s="30" t="n">
        <v>0.376122685185185</v>
      </c>
      <c r="F73" s="23" t="n">
        <f aca="true">INDIRECT(G73)</f>
        <v>0.149295455560598</v>
      </c>
      <c r="G73" s="24" t="str">
        <f aca="false">ADDRESS(H73,10)</f>
        <v>$J$428</v>
      </c>
      <c r="H73" s="24" t="n">
        <v>428</v>
      </c>
      <c r="J73" s="0"/>
    </row>
    <row r="74" customFormat="false" ht="12.8" hidden="false" customHeight="false" outlineLevel="0" collapsed="false">
      <c r="A74" s="0" t="n">
        <v>99</v>
      </c>
      <c r="B74" s="28" t="n">
        <v>0.03</v>
      </c>
      <c r="C74" s="28" t="n">
        <v>0.0778356481481482</v>
      </c>
      <c r="D74" s="28" t="n">
        <v>0.166550925925926</v>
      </c>
      <c r="E74" s="28" t="n">
        <v>0.39662037037037</v>
      </c>
      <c r="F74" s="23" t="n">
        <f aca="true">INDIRECT(G74)</f>
        <v>0.154729134378516</v>
      </c>
      <c r="G74" s="24" t="str">
        <f aca="false">ADDRESS(H74,10)</f>
        <v>$J$434</v>
      </c>
      <c r="H74" s="24" t="n">
        <v>434</v>
      </c>
      <c r="I74" s="0" t="n">
        <f aca="false">I68+1</f>
        <v>14</v>
      </c>
      <c r="J74" s="11" t="n">
        <f aca="false">L75+$F$1*L76+L77*$F$1*$F$1+L78*$F$1*$F$1*$F$1</f>
        <v>0.0866225465783321</v>
      </c>
      <c r="K74" s="0" t="n">
        <f aca="false">MDETERM(N75:Q78)</f>
        <v>87158426432.6874</v>
      </c>
      <c r="N74" s="25" t="s">
        <v>6</v>
      </c>
      <c r="O74" s="25" t="s">
        <v>7</v>
      </c>
      <c r="P74" s="25" t="s">
        <v>8</v>
      </c>
      <c r="Q74" s="25" t="s">
        <v>9</v>
      </c>
      <c r="R74" s="26"/>
    </row>
    <row r="75" customFormat="false" ht="14.7" hidden="false" customHeight="false" outlineLevel="0" collapsed="false">
      <c r="A75" s="0" t="n">
        <v>100</v>
      </c>
      <c r="F75" s="23" t="n">
        <f aca="true">INDIRECT(G75)</f>
        <v>0</v>
      </c>
      <c r="G75" s="24" t="str">
        <f aca="false">ADDRESS(H75,10)</f>
        <v>$J$440</v>
      </c>
      <c r="H75" s="24" t="n">
        <v>440</v>
      </c>
      <c r="I75" s="0" t="str">
        <f aca="false">ADDRESS(I74,2,1)</f>
        <v>$B$14</v>
      </c>
      <c r="J75" s="17" t="n">
        <f aca="true">INDIRECT(I75)</f>
        <v>0.0179513888888889</v>
      </c>
      <c r="K75" s="0" t="n">
        <f aca="false">MDETERM(S75:V78)</f>
        <v>-4284683.77515429</v>
      </c>
      <c r="L75" s="0" t="n">
        <f aca="false">K75/K74</f>
        <v>-4.91597192666547E-005</v>
      </c>
      <c r="M75" s="17" t="n">
        <f aca="false">J75</f>
        <v>0.0179513888888889</v>
      </c>
      <c r="N75" s="25" t="n">
        <f aca="false">$N$3</f>
        <v>1</v>
      </c>
      <c r="O75" s="25" t="n">
        <f aca="false">$O$3</f>
        <v>16</v>
      </c>
      <c r="P75" s="25" t="n">
        <f aca="false">$P$3</f>
        <v>256</v>
      </c>
      <c r="Q75" s="25" t="n">
        <f aca="false">$Q$3</f>
        <v>4096</v>
      </c>
      <c r="R75" s="26"/>
      <c r="S75" s="27" t="n">
        <f aca="false">M75</f>
        <v>0.0179513888888889</v>
      </c>
      <c r="T75" s="25" t="n">
        <f aca="false">$O$3</f>
        <v>16</v>
      </c>
      <c r="U75" s="25" t="n">
        <f aca="false">$P$3</f>
        <v>256</v>
      </c>
      <c r="V75" s="25" t="n">
        <f aca="false">$Q$3</f>
        <v>4096</v>
      </c>
      <c r="X75" s="25" t="n">
        <f aca="false">$N$3</f>
        <v>1</v>
      </c>
      <c r="Y75" s="17" t="n">
        <f aca="false">S75</f>
        <v>0.0179513888888889</v>
      </c>
      <c r="Z75" s="25" t="n">
        <f aca="false">$P$3</f>
        <v>256</v>
      </c>
      <c r="AA75" s="25" t="n">
        <f aca="false">$Q$3</f>
        <v>4096</v>
      </c>
      <c r="AC75" s="25" t="n">
        <f aca="false">$N$3</f>
        <v>1</v>
      </c>
      <c r="AD75" s="25" t="n">
        <f aca="false">$O$3</f>
        <v>16</v>
      </c>
      <c r="AE75" s="17" t="n">
        <f aca="false">Y75</f>
        <v>0.0179513888888889</v>
      </c>
      <c r="AF75" s="25" t="n">
        <f aca="false">$Q$3</f>
        <v>4096</v>
      </c>
      <c r="AH75" s="25" t="n">
        <f aca="false">$N$3</f>
        <v>1</v>
      </c>
      <c r="AI75" s="25" t="n">
        <f aca="false">$O$3</f>
        <v>16</v>
      </c>
      <c r="AJ75" s="25" t="n">
        <f aca="false">$P$3</f>
        <v>256</v>
      </c>
      <c r="AK75" s="17" t="n">
        <f aca="false">AE75</f>
        <v>0.0179513888888889</v>
      </c>
    </row>
    <row r="76" customFormat="false" ht="14.1" hidden="false" customHeight="false" outlineLevel="0" collapsed="false">
      <c r="I76" s="0" t="str">
        <f aca="false">ADDRESS(I74,3,1)</f>
        <v>$C$14</v>
      </c>
      <c r="J76" s="17" t="n">
        <f aca="true">INDIRECT(I76)</f>
        <v>0.0454398148148148</v>
      </c>
      <c r="K76" s="0" t="n">
        <f aca="false">MDETERM(X75:AA78)</f>
        <v>97364686.5486789</v>
      </c>
      <c r="L76" s="0" t="n">
        <f aca="false">K76/K74</f>
        <v>0.00111710009615506</v>
      </c>
      <c r="M76" s="17" t="n">
        <f aca="false">J76</f>
        <v>0.0454398148148148</v>
      </c>
      <c r="N76" s="25" t="n">
        <f aca="false">$N$4</f>
        <v>1</v>
      </c>
      <c r="O76" s="25" t="n">
        <f aca="false">$O$4</f>
        <v>40</v>
      </c>
      <c r="P76" s="25" t="n">
        <f aca="false">$P$4</f>
        <v>1600</v>
      </c>
      <c r="Q76" s="25" t="n">
        <f aca="false">$Q$4</f>
        <v>64000</v>
      </c>
      <c r="R76" s="26"/>
      <c r="S76" s="27" t="n">
        <f aca="false">M76</f>
        <v>0.0454398148148148</v>
      </c>
      <c r="T76" s="25" t="n">
        <f aca="false">$O$4</f>
        <v>40</v>
      </c>
      <c r="U76" s="25" t="n">
        <f aca="false">$P$4</f>
        <v>1600</v>
      </c>
      <c r="V76" s="25" t="n">
        <f aca="false">$Q$4</f>
        <v>64000</v>
      </c>
      <c r="X76" s="25" t="n">
        <f aca="false">$N$4</f>
        <v>1</v>
      </c>
      <c r="Y76" s="17" t="n">
        <f aca="false">S76</f>
        <v>0.0454398148148148</v>
      </c>
      <c r="Z76" s="25" t="n">
        <f aca="false">$P$4</f>
        <v>1600</v>
      </c>
      <c r="AA76" s="25" t="n">
        <f aca="false">$Q$4</f>
        <v>64000</v>
      </c>
      <c r="AC76" s="25" t="n">
        <f aca="false">$N$4</f>
        <v>1</v>
      </c>
      <c r="AD76" s="25" t="n">
        <f aca="false">$O$4</f>
        <v>40</v>
      </c>
      <c r="AE76" s="17" t="n">
        <f aca="false">Y76</f>
        <v>0.0454398148148148</v>
      </c>
      <c r="AF76" s="25" t="n">
        <f aca="false">$Q$4</f>
        <v>64000</v>
      </c>
      <c r="AH76" s="25" t="n">
        <f aca="false">$N$4</f>
        <v>1</v>
      </c>
      <c r="AI76" s="25" t="n">
        <f aca="false">$O$4</f>
        <v>40</v>
      </c>
      <c r="AJ76" s="25" t="n">
        <f aca="false">$P$4</f>
        <v>1600</v>
      </c>
      <c r="AK76" s="17" t="n">
        <f aca="false">AE76</f>
        <v>0.0454398148148148</v>
      </c>
    </row>
    <row r="77" customFormat="false" ht="14.65" hidden="false" customHeight="false" outlineLevel="0" collapsed="false">
      <c r="I77" s="0" t="str">
        <f aca="false">ADDRESS(I74,4,1)</f>
        <v>$D$14</v>
      </c>
      <c r="J77" s="17" t="n">
        <f aca="true">INDIRECT(I77)</f>
        <v>0.0926157407407407</v>
      </c>
      <c r="K77" s="0" t="n">
        <f aca="false">MDETERM(AC75:AF78)</f>
        <v>42801.2253278469</v>
      </c>
      <c r="L77" s="0" t="n">
        <f aca="false">K77/K74</f>
        <v>4.9107386491084E-007</v>
      </c>
      <c r="M77" s="17" t="n">
        <f aca="false">J77</f>
        <v>0.0926157407407407</v>
      </c>
      <c r="N77" s="25" t="n">
        <f aca="false">$N$5</f>
        <v>1</v>
      </c>
      <c r="O77" s="25" t="n">
        <f aca="false">$O$5</f>
        <v>80</v>
      </c>
      <c r="P77" s="25" t="n">
        <f aca="false">$P$5</f>
        <v>6400</v>
      </c>
      <c r="Q77" s="25" t="n">
        <f aca="false">$Q$5</f>
        <v>512000</v>
      </c>
      <c r="R77" s="26"/>
      <c r="S77" s="27" t="n">
        <f aca="false">M77</f>
        <v>0.0926157407407407</v>
      </c>
      <c r="T77" s="25" t="n">
        <f aca="false">$O$5</f>
        <v>80</v>
      </c>
      <c r="U77" s="25" t="n">
        <f aca="false">$P$5</f>
        <v>6400</v>
      </c>
      <c r="V77" s="25" t="n">
        <f aca="false">$Q$5</f>
        <v>512000</v>
      </c>
      <c r="X77" s="25" t="n">
        <f aca="false">$N$5</f>
        <v>1</v>
      </c>
      <c r="Y77" s="17" t="n">
        <f aca="false">S77</f>
        <v>0.0926157407407407</v>
      </c>
      <c r="Z77" s="25" t="n">
        <f aca="false">$P$5</f>
        <v>6400</v>
      </c>
      <c r="AA77" s="25" t="n">
        <f aca="false">$Q$5</f>
        <v>512000</v>
      </c>
      <c r="AC77" s="25" t="n">
        <f aca="false">$N$5</f>
        <v>1</v>
      </c>
      <c r="AD77" s="25" t="n">
        <f aca="false">$O$5</f>
        <v>80</v>
      </c>
      <c r="AE77" s="17" t="n">
        <f aca="false">Y77</f>
        <v>0.0926157407407407</v>
      </c>
      <c r="AF77" s="25" t="n">
        <f aca="false">$Q$5</f>
        <v>512000</v>
      </c>
      <c r="AH77" s="25" t="n">
        <f aca="false">$N$5</f>
        <v>1</v>
      </c>
      <c r="AI77" s="25" t="n">
        <f aca="false">$O$5</f>
        <v>80</v>
      </c>
      <c r="AJ77" s="25" t="n">
        <f aca="false">$P$5</f>
        <v>6400</v>
      </c>
      <c r="AK77" s="17" t="n">
        <f aca="false">AE77</f>
        <v>0.0926157407407407</v>
      </c>
    </row>
    <row r="78" customFormat="false" ht="14.65" hidden="false" customHeight="false" outlineLevel="0" collapsed="false">
      <c r="I78" s="0" t="str">
        <f aca="false">ADDRESS(I74,5,1)</f>
        <v>$E$14</v>
      </c>
      <c r="J78" s="17" t="n">
        <f aca="true">INDIRECT(I78)</f>
        <v>0.193703703703704</v>
      </c>
      <c r="K78" s="0" t="n">
        <f aca="false">MDETERM(AH75:AK78)</f>
        <v>26.2190305533416</v>
      </c>
      <c r="L78" s="0" t="n">
        <f aca="false">K78/K74</f>
        <v>3.00820375337898E-010</v>
      </c>
      <c r="M78" s="17" t="n">
        <f aca="false">J78</f>
        <v>0.193703703703704</v>
      </c>
      <c r="N78" s="25" t="n">
        <f aca="false">$N$6</f>
        <v>1</v>
      </c>
      <c r="O78" s="29" t="n">
        <f aca="false">$O$6</f>
        <v>160.934708788644</v>
      </c>
      <c r="P78" s="25" t="n">
        <f aca="false">$P$6</f>
        <v>25899.9804928856</v>
      </c>
      <c r="Q78" s="25" t="n">
        <f aca="false">$Q$6</f>
        <v>4168205.81825411</v>
      </c>
      <c r="R78" s="26"/>
      <c r="S78" s="27" t="n">
        <f aca="false">M78</f>
        <v>0.193703703703704</v>
      </c>
      <c r="T78" s="29" t="n">
        <f aca="false">$O$6</f>
        <v>160.934708788644</v>
      </c>
      <c r="U78" s="25" t="n">
        <f aca="false">$P$6</f>
        <v>25899.9804928856</v>
      </c>
      <c r="V78" s="25" t="n">
        <f aca="false">$Q$6</f>
        <v>4168205.81825411</v>
      </c>
      <c r="X78" s="25" t="n">
        <f aca="false">$N$6</f>
        <v>1</v>
      </c>
      <c r="Y78" s="17" t="n">
        <f aca="false">S78</f>
        <v>0.193703703703704</v>
      </c>
      <c r="Z78" s="25" t="n">
        <f aca="false">$P$6</f>
        <v>25899.9804928856</v>
      </c>
      <c r="AA78" s="25" t="n">
        <f aca="false">$Q$6</f>
        <v>4168205.81825411</v>
      </c>
      <c r="AC78" s="25" t="n">
        <f aca="false">$N$6</f>
        <v>1</v>
      </c>
      <c r="AD78" s="29" t="n">
        <f aca="false">$O$6</f>
        <v>160.934708788644</v>
      </c>
      <c r="AE78" s="17" t="n">
        <f aca="false">Y78</f>
        <v>0.193703703703704</v>
      </c>
      <c r="AF78" s="25" t="n">
        <f aca="false">$Q$6</f>
        <v>4168205.81825411</v>
      </c>
      <c r="AH78" s="25" t="n">
        <f aca="false">$N$6</f>
        <v>1</v>
      </c>
      <c r="AI78" s="29" t="n">
        <f aca="false">$O$6</f>
        <v>160.934708788644</v>
      </c>
      <c r="AJ78" s="25" t="n">
        <f aca="false">$P$6</f>
        <v>25899.9804928856</v>
      </c>
      <c r="AK78" s="17" t="n">
        <f aca="false">AE78</f>
        <v>0.193703703703704</v>
      </c>
    </row>
    <row r="79" customFormat="false" ht="14.65" hidden="false" customHeight="false" outlineLevel="0" collapsed="false">
      <c r="J79" s="0"/>
    </row>
    <row r="80" customFormat="false" ht="14.65" hidden="false" customHeight="false" outlineLevel="0" collapsed="false">
      <c r="I80" s="0" t="n">
        <f aca="false">I74+1</f>
        <v>15</v>
      </c>
      <c r="J80" s="11" t="n">
        <f aca="false">L81+$F$1*L82+L83*$F$1*$F$1+L84*$F$1*$F$1*$F$1</f>
        <v>0.0868676103126673</v>
      </c>
      <c r="K80" s="0" t="n">
        <f aca="false">MDETERM(N81:Q84)</f>
        <v>87158426432.6874</v>
      </c>
      <c r="N80" s="25" t="s">
        <v>6</v>
      </c>
      <c r="O80" s="25" t="s">
        <v>7</v>
      </c>
      <c r="P80" s="25" t="s">
        <v>8</v>
      </c>
      <c r="Q80" s="25" t="s">
        <v>9</v>
      </c>
      <c r="R80" s="26"/>
    </row>
    <row r="81" customFormat="false" ht="14.65" hidden="false" customHeight="false" outlineLevel="0" collapsed="false">
      <c r="I81" s="0" t="str">
        <f aca="false">ADDRESS(I80,2,1)</f>
        <v>$B$15</v>
      </c>
      <c r="J81" s="17" t="n">
        <f aca="true">INDIRECT(I81)</f>
        <v>0.0180092592592593</v>
      </c>
      <c r="K81" s="0" t="n">
        <f aca="false">MDETERM(S81:V84)</f>
        <v>-838615.741423272</v>
      </c>
      <c r="L81" s="0" t="n">
        <f aca="false">K81/K80</f>
        <v>-9.62174026938103E-006</v>
      </c>
      <c r="M81" s="17" t="n">
        <f aca="false">J81</f>
        <v>0.0180092592592593</v>
      </c>
      <c r="N81" s="25" t="n">
        <f aca="false">$N$3</f>
        <v>1</v>
      </c>
      <c r="O81" s="25" t="n">
        <f aca="false">$O$3</f>
        <v>16</v>
      </c>
      <c r="P81" s="25" t="n">
        <f aca="false">$P$3</f>
        <v>256</v>
      </c>
      <c r="Q81" s="25" t="n">
        <f aca="false">$Q$3</f>
        <v>4096</v>
      </c>
      <c r="R81" s="26"/>
      <c r="S81" s="27" t="n">
        <f aca="false">M81</f>
        <v>0.0180092592592593</v>
      </c>
      <c r="T81" s="25" t="n">
        <f aca="false">$O$3</f>
        <v>16</v>
      </c>
      <c r="U81" s="25" t="n">
        <f aca="false">$P$3</f>
        <v>256</v>
      </c>
      <c r="V81" s="25" t="n">
        <f aca="false">$Q$3</f>
        <v>4096</v>
      </c>
      <c r="X81" s="25" t="n">
        <f aca="false">$N$3</f>
        <v>1</v>
      </c>
      <c r="Y81" s="17" t="n">
        <f aca="false">S81</f>
        <v>0.0180092592592593</v>
      </c>
      <c r="Z81" s="25" t="n">
        <f aca="false">$P$3</f>
        <v>256</v>
      </c>
      <c r="AA81" s="25" t="n">
        <f aca="false">$Q$3</f>
        <v>4096</v>
      </c>
      <c r="AC81" s="25" t="n">
        <f aca="false">$N$3</f>
        <v>1</v>
      </c>
      <c r="AD81" s="25" t="n">
        <f aca="false">$O$3</f>
        <v>16</v>
      </c>
      <c r="AE81" s="17" t="n">
        <f aca="false">Y81</f>
        <v>0.0180092592592593</v>
      </c>
      <c r="AF81" s="25" t="n">
        <f aca="false">$Q$3</f>
        <v>4096</v>
      </c>
      <c r="AH81" s="25" t="n">
        <f aca="false">$N$3</f>
        <v>1</v>
      </c>
      <c r="AI81" s="25" t="n">
        <f aca="false">$O$3</f>
        <v>16</v>
      </c>
      <c r="AJ81" s="25" t="n">
        <f aca="false">$P$3</f>
        <v>256</v>
      </c>
      <c r="AK81" s="17" t="n">
        <f aca="false">AE81</f>
        <v>0.0180092592592593</v>
      </c>
    </row>
    <row r="82" customFormat="false" ht="14.65" hidden="false" customHeight="false" outlineLevel="0" collapsed="false">
      <c r="I82" s="0" t="str">
        <f aca="false">ADDRESS(I80,3,1)</f>
        <v>$C$15</v>
      </c>
      <c r="J82" s="17" t="n">
        <f aca="true">INDIRECT(I82)</f>
        <v>0.0455555555555556</v>
      </c>
      <c r="K82" s="0" t="n">
        <f aca="false">MDETERM(X81:AA84)</f>
        <v>97413082.873752</v>
      </c>
      <c r="L82" s="0" t="n">
        <f aca="false">K82/K80</f>
        <v>0.00111765536461336</v>
      </c>
      <c r="M82" s="17" t="n">
        <f aca="false">J82</f>
        <v>0.0455555555555556</v>
      </c>
      <c r="N82" s="25" t="n">
        <f aca="false">$N$4</f>
        <v>1</v>
      </c>
      <c r="O82" s="25" t="n">
        <f aca="false">$O$4</f>
        <v>40</v>
      </c>
      <c r="P82" s="25" t="n">
        <f aca="false">$P$4</f>
        <v>1600</v>
      </c>
      <c r="Q82" s="25" t="n">
        <f aca="false">$Q$4</f>
        <v>64000</v>
      </c>
      <c r="R82" s="26"/>
      <c r="S82" s="27" t="n">
        <f aca="false">M82</f>
        <v>0.0455555555555556</v>
      </c>
      <c r="T82" s="25" t="n">
        <f aca="false">$O$4</f>
        <v>40</v>
      </c>
      <c r="U82" s="25" t="n">
        <f aca="false">$P$4</f>
        <v>1600</v>
      </c>
      <c r="V82" s="25" t="n">
        <f aca="false">$Q$4</f>
        <v>64000</v>
      </c>
      <c r="X82" s="25" t="n">
        <f aca="false">$N$4</f>
        <v>1</v>
      </c>
      <c r="Y82" s="17" t="n">
        <f aca="false">S82</f>
        <v>0.0455555555555556</v>
      </c>
      <c r="Z82" s="25" t="n">
        <f aca="false">$P$4</f>
        <v>1600</v>
      </c>
      <c r="AA82" s="25" t="n">
        <f aca="false">$Q$4</f>
        <v>64000</v>
      </c>
      <c r="AC82" s="25" t="n">
        <f aca="false">$N$4</f>
        <v>1</v>
      </c>
      <c r="AD82" s="25" t="n">
        <f aca="false">$O$4</f>
        <v>40</v>
      </c>
      <c r="AE82" s="17" t="n">
        <f aca="false">Y82</f>
        <v>0.0455555555555556</v>
      </c>
      <c r="AF82" s="25" t="n">
        <f aca="false">$Q$4</f>
        <v>64000</v>
      </c>
      <c r="AH82" s="25" t="n">
        <f aca="false">$N$4</f>
        <v>1</v>
      </c>
      <c r="AI82" s="25" t="n">
        <f aca="false">$O$4</f>
        <v>40</v>
      </c>
      <c r="AJ82" s="25" t="n">
        <f aca="false">$P$4</f>
        <v>1600</v>
      </c>
      <c r="AK82" s="17" t="n">
        <f aca="false">AE82</f>
        <v>0.0455555555555556</v>
      </c>
    </row>
    <row r="83" customFormat="false" ht="14.65" hidden="false" customHeight="false" outlineLevel="0" collapsed="false">
      <c r="I83" s="0" t="str">
        <f aca="false">ADDRESS(I80,4,1)</f>
        <v>$D$15</v>
      </c>
      <c r="J83" s="17" t="n">
        <f aca="true">INDIRECT(I83)</f>
        <v>0.0928819444444444</v>
      </c>
      <c r="K83" s="0" t="n">
        <f aca="false">MDETERM(AC81:AF84)</f>
        <v>46201.6560337758</v>
      </c>
      <c r="L83" s="0" t="n">
        <f aca="false">K83/K80</f>
        <v>5.30088230418632E-007</v>
      </c>
      <c r="M83" s="17" t="n">
        <f aca="false">J83</f>
        <v>0.0928819444444444</v>
      </c>
      <c r="N83" s="25" t="n">
        <f aca="false">$N$5</f>
        <v>1</v>
      </c>
      <c r="O83" s="25" t="n">
        <f aca="false">$O$5</f>
        <v>80</v>
      </c>
      <c r="P83" s="25" t="n">
        <f aca="false">$P$5</f>
        <v>6400</v>
      </c>
      <c r="Q83" s="25" t="n">
        <f aca="false">$Q$5</f>
        <v>512000</v>
      </c>
      <c r="R83" s="26"/>
      <c r="S83" s="27" t="n">
        <f aca="false">M83</f>
        <v>0.0928819444444444</v>
      </c>
      <c r="T83" s="25" t="n">
        <f aca="false">$O$5</f>
        <v>80</v>
      </c>
      <c r="U83" s="25" t="n">
        <f aca="false">$P$5</f>
        <v>6400</v>
      </c>
      <c r="V83" s="25" t="n">
        <f aca="false">$Q$5</f>
        <v>512000</v>
      </c>
      <c r="X83" s="25" t="n">
        <f aca="false">$N$5</f>
        <v>1</v>
      </c>
      <c r="Y83" s="17" t="n">
        <f aca="false">S83</f>
        <v>0.0928819444444444</v>
      </c>
      <c r="Z83" s="25" t="n">
        <f aca="false">$P$5</f>
        <v>6400</v>
      </c>
      <c r="AA83" s="25" t="n">
        <f aca="false">$Q$5</f>
        <v>512000</v>
      </c>
      <c r="AC83" s="25" t="n">
        <f aca="false">$N$5</f>
        <v>1</v>
      </c>
      <c r="AD83" s="25" t="n">
        <f aca="false">$O$5</f>
        <v>80</v>
      </c>
      <c r="AE83" s="17" t="n">
        <f aca="false">Y83</f>
        <v>0.0928819444444444</v>
      </c>
      <c r="AF83" s="25" t="n">
        <f aca="false">$Q$5</f>
        <v>512000</v>
      </c>
      <c r="AH83" s="25" t="n">
        <f aca="false">$N$5</f>
        <v>1</v>
      </c>
      <c r="AI83" s="25" t="n">
        <f aca="false">$O$5</f>
        <v>80</v>
      </c>
      <c r="AJ83" s="25" t="n">
        <f aca="false">$P$5</f>
        <v>6400</v>
      </c>
      <c r="AK83" s="17" t="n">
        <f aca="false">AE83</f>
        <v>0.0928819444444444</v>
      </c>
    </row>
    <row r="84" customFormat="false" ht="14.65" hidden="false" customHeight="false" outlineLevel="0" collapsed="false">
      <c r="I84" s="0" t="str">
        <f aca="false">ADDRESS(I80,5,1)</f>
        <v>$E$15</v>
      </c>
      <c r="J84" s="17" t="n">
        <f aca="true">INDIRECT(I84)</f>
        <v>0.194293981481481</v>
      </c>
      <c r="K84" s="0" t="n">
        <f aca="false">MDETERM(AH81:AK84)</f>
        <v>14.7373222874105</v>
      </c>
      <c r="L84" s="0" t="n">
        <f aca="false">K84/K80</f>
        <v>1.69086603448402E-010</v>
      </c>
      <c r="M84" s="17" t="n">
        <f aca="false">J84</f>
        <v>0.194293981481481</v>
      </c>
      <c r="N84" s="25" t="n">
        <f aca="false">$N$6</f>
        <v>1</v>
      </c>
      <c r="O84" s="29" t="n">
        <f aca="false">$O$6</f>
        <v>160.934708788644</v>
      </c>
      <c r="P84" s="25" t="n">
        <f aca="false">$P$6</f>
        <v>25899.9804928856</v>
      </c>
      <c r="Q84" s="25" t="n">
        <f aca="false">$Q$6</f>
        <v>4168205.81825411</v>
      </c>
      <c r="R84" s="26"/>
      <c r="S84" s="27" t="n">
        <f aca="false">M84</f>
        <v>0.194293981481481</v>
      </c>
      <c r="T84" s="29" t="n">
        <f aca="false">$O$6</f>
        <v>160.934708788644</v>
      </c>
      <c r="U84" s="25" t="n">
        <f aca="false">$P$6</f>
        <v>25899.9804928856</v>
      </c>
      <c r="V84" s="25" t="n">
        <f aca="false">$Q$6</f>
        <v>4168205.81825411</v>
      </c>
      <c r="X84" s="25" t="n">
        <f aca="false">$N$6</f>
        <v>1</v>
      </c>
      <c r="Y84" s="17" t="n">
        <f aca="false">S84</f>
        <v>0.194293981481481</v>
      </c>
      <c r="Z84" s="25" t="n">
        <f aca="false">$P$6</f>
        <v>25899.9804928856</v>
      </c>
      <c r="AA84" s="25" t="n">
        <f aca="false">$Q$6</f>
        <v>4168205.81825411</v>
      </c>
      <c r="AC84" s="25" t="n">
        <f aca="false">$N$6</f>
        <v>1</v>
      </c>
      <c r="AD84" s="29" t="n">
        <f aca="false">$O$6</f>
        <v>160.934708788644</v>
      </c>
      <c r="AE84" s="17" t="n">
        <f aca="false">Y84</f>
        <v>0.194293981481481</v>
      </c>
      <c r="AF84" s="25" t="n">
        <f aca="false">$Q$6</f>
        <v>4168205.81825411</v>
      </c>
      <c r="AH84" s="25" t="n">
        <f aca="false">$N$6</f>
        <v>1</v>
      </c>
      <c r="AI84" s="29" t="n">
        <f aca="false">$O$6</f>
        <v>160.934708788644</v>
      </c>
      <c r="AJ84" s="25" t="n">
        <f aca="false">$P$6</f>
        <v>25899.9804928856</v>
      </c>
      <c r="AK84" s="17" t="n">
        <f aca="false">AE84</f>
        <v>0.194293981481481</v>
      </c>
    </row>
    <row r="85" customFormat="false" ht="14.65" hidden="false" customHeight="false" outlineLevel="0" collapsed="false"/>
    <row r="86" customFormat="false" ht="14.65" hidden="false" customHeight="false" outlineLevel="0" collapsed="false">
      <c r="I86" s="0" t="n">
        <f aca="false">I80+1</f>
        <v>16</v>
      </c>
      <c r="J86" s="11" t="n">
        <f aca="false">L87+$F$1*L88+L89*$F$1*$F$1+L90*$F$1*$F$1*$F$1</f>
        <v>0.0871126740470026</v>
      </c>
      <c r="K86" s="0" t="n">
        <f aca="false">MDETERM(N87:Q90)</f>
        <v>87158426432.6874</v>
      </c>
      <c r="N86" s="25" t="s">
        <v>6</v>
      </c>
      <c r="O86" s="25" t="s">
        <v>7</v>
      </c>
      <c r="P86" s="25" t="s">
        <v>8</v>
      </c>
      <c r="Q86" s="25" t="s">
        <v>9</v>
      </c>
      <c r="R86" s="26"/>
    </row>
    <row r="87" customFormat="false" ht="14.65" hidden="false" customHeight="false" outlineLevel="0" collapsed="false">
      <c r="I87" s="0" t="str">
        <f aca="false">ADDRESS(I86,2,1)</f>
        <v>$B$16</v>
      </c>
      <c r="J87" s="17" t="n">
        <f aca="true">INDIRECT(I87)</f>
        <v>0.0180671296296296</v>
      </c>
      <c r="K87" s="0" t="n">
        <f aca="false">MDETERM(S87:V90)</f>
        <v>2607452.29230391</v>
      </c>
      <c r="L87" s="0" t="n">
        <f aca="false">K87/K86</f>
        <v>2.99162387278486E-005</v>
      </c>
      <c r="M87" s="17" t="n">
        <f aca="false">J87</f>
        <v>0.0180671296296296</v>
      </c>
      <c r="N87" s="25" t="n">
        <f aca="false">$N$3</f>
        <v>1</v>
      </c>
      <c r="O87" s="25" t="n">
        <f aca="false">$O$3</f>
        <v>16</v>
      </c>
      <c r="P87" s="25" t="n">
        <f aca="false">$P$3</f>
        <v>256</v>
      </c>
      <c r="Q87" s="25" t="n">
        <f aca="false">$Q$3</f>
        <v>4096</v>
      </c>
      <c r="R87" s="26"/>
      <c r="S87" s="27" t="n">
        <f aca="false">M87</f>
        <v>0.0180671296296296</v>
      </c>
      <c r="T87" s="25" t="n">
        <f aca="false">$O$3</f>
        <v>16</v>
      </c>
      <c r="U87" s="25" t="n">
        <f aca="false">$P$3</f>
        <v>256</v>
      </c>
      <c r="V87" s="25" t="n">
        <f aca="false">$Q$3</f>
        <v>4096</v>
      </c>
      <c r="X87" s="25" t="n">
        <f aca="false">$N$3</f>
        <v>1</v>
      </c>
      <c r="Y87" s="17" t="n">
        <f aca="false">S87</f>
        <v>0.0180671296296296</v>
      </c>
      <c r="Z87" s="25" t="n">
        <f aca="false">$P$3</f>
        <v>256</v>
      </c>
      <c r="AA87" s="25" t="n">
        <f aca="false">$Q$3</f>
        <v>4096</v>
      </c>
      <c r="AC87" s="25" t="n">
        <f aca="false">$N$3</f>
        <v>1</v>
      </c>
      <c r="AD87" s="25" t="n">
        <f aca="false">$O$3</f>
        <v>16</v>
      </c>
      <c r="AE87" s="17" t="n">
        <f aca="false">Y87</f>
        <v>0.0180671296296296</v>
      </c>
      <c r="AF87" s="25" t="n">
        <f aca="false">$Q$3</f>
        <v>4096</v>
      </c>
      <c r="AH87" s="25" t="n">
        <f aca="false">$N$3</f>
        <v>1</v>
      </c>
      <c r="AI87" s="25" t="n">
        <f aca="false">$O$3</f>
        <v>16</v>
      </c>
      <c r="AJ87" s="25" t="n">
        <f aca="false">$P$3</f>
        <v>256</v>
      </c>
      <c r="AK87" s="17" t="n">
        <f aca="false">AE87</f>
        <v>0.0180671296296296</v>
      </c>
    </row>
    <row r="88" customFormat="false" ht="14.65" hidden="false" customHeight="false" outlineLevel="0" collapsed="false">
      <c r="I88" s="0" t="str">
        <f aca="false">ADDRESS(I86,3,1)</f>
        <v>$C$16</v>
      </c>
      <c r="J88" s="17" t="n">
        <f aca="true">INDIRECT(I88)</f>
        <v>0.0456712962962963</v>
      </c>
      <c r="K88" s="0" t="n">
        <f aca="false">MDETERM(X87:AA90)</f>
        <v>97461479.1988246</v>
      </c>
      <c r="L88" s="0" t="n">
        <f aca="false">K88/K86</f>
        <v>0.00111821063307166</v>
      </c>
      <c r="M88" s="17" t="n">
        <f aca="false">J88</f>
        <v>0.0456712962962963</v>
      </c>
      <c r="N88" s="25" t="n">
        <f aca="false">$N$4</f>
        <v>1</v>
      </c>
      <c r="O88" s="25" t="n">
        <f aca="false">$O$4</f>
        <v>40</v>
      </c>
      <c r="P88" s="25" t="n">
        <f aca="false">$P$4</f>
        <v>1600</v>
      </c>
      <c r="Q88" s="25" t="n">
        <f aca="false">$Q$4</f>
        <v>64000</v>
      </c>
      <c r="R88" s="26"/>
      <c r="S88" s="27" t="n">
        <f aca="false">M88</f>
        <v>0.0456712962962963</v>
      </c>
      <c r="T88" s="25" t="n">
        <f aca="false">$O$4</f>
        <v>40</v>
      </c>
      <c r="U88" s="25" t="n">
        <f aca="false">$P$4</f>
        <v>1600</v>
      </c>
      <c r="V88" s="25" t="n">
        <f aca="false">$Q$4</f>
        <v>64000</v>
      </c>
      <c r="X88" s="25" t="n">
        <f aca="false">$N$4</f>
        <v>1</v>
      </c>
      <c r="Y88" s="17" t="n">
        <f aca="false">S88</f>
        <v>0.0456712962962963</v>
      </c>
      <c r="Z88" s="25" t="n">
        <f aca="false">$P$4</f>
        <v>1600</v>
      </c>
      <c r="AA88" s="25" t="n">
        <f aca="false">$Q$4</f>
        <v>64000</v>
      </c>
      <c r="AC88" s="25" t="n">
        <f aca="false">$N$4</f>
        <v>1</v>
      </c>
      <c r="AD88" s="25" t="n">
        <f aca="false">$O$4</f>
        <v>40</v>
      </c>
      <c r="AE88" s="17" t="n">
        <f aca="false">Y88</f>
        <v>0.0456712962962963</v>
      </c>
      <c r="AF88" s="25" t="n">
        <f aca="false">$Q$4</f>
        <v>64000</v>
      </c>
      <c r="AH88" s="25" t="n">
        <f aca="false">$N$4</f>
        <v>1</v>
      </c>
      <c r="AI88" s="25" t="n">
        <f aca="false">$O$4</f>
        <v>40</v>
      </c>
      <c r="AJ88" s="25" t="n">
        <f aca="false">$P$4</f>
        <v>1600</v>
      </c>
      <c r="AK88" s="17" t="n">
        <f aca="false">AE88</f>
        <v>0.0456712962962963</v>
      </c>
    </row>
    <row r="89" customFormat="false" ht="14.65" hidden="false" customHeight="false" outlineLevel="0" collapsed="false">
      <c r="I89" s="0" t="str">
        <f aca="false">ADDRESS(I86,4,1)</f>
        <v>$D$16</v>
      </c>
      <c r="J89" s="17" t="n">
        <f aca="true">INDIRECT(I89)</f>
        <v>0.0931481481481482</v>
      </c>
      <c r="K89" s="0" t="n">
        <f aca="false">MDETERM(AC87:AF90)</f>
        <v>49602.0867397142</v>
      </c>
      <c r="L89" s="0" t="n">
        <f aca="false">K89/K86</f>
        <v>5.69102595926533E-007</v>
      </c>
      <c r="M89" s="17" t="n">
        <f aca="false">J89</f>
        <v>0.0931481481481482</v>
      </c>
      <c r="N89" s="25" t="n">
        <f aca="false">$N$5</f>
        <v>1</v>
      </c>
      <c r="O89" s="25" t="n">
        <f aca="false">$O$5</f>
        <v>80</v>
      </c>
      <c r="P89" s="25" t="n">
        <f aca="false">$P$5</f>
        <v>6400</v>
      </c>
      <c r="Q89" s="25" t="n">
        <f aca="false">$Q$5</f>
        <v>512000</v>
      </c>
      <c r="R89" s="26"/>
      <c r="S89" s="27" t="n">
        <f aca="false">M89</f>
        <v>0.0931481481481482</v>
      </c>
      <c r="T89" s="25" t="n">
        <f aca="false">$O$5</f>
        <v>80</v>
      </c>
      <c r="U89" s="25" t="n">
        <f aca="false">$P$5</f>
        <v>6400</v>
      </c>
      <c r="V89" s="25" t="n">
        <f aca="false">$Q$5</f>
        <v>512000</v>
      </c>
      <c r="X89" s="25" t="n">
        <f aca="false">$N$5</f>
        <v>1</v>
      </c>
      <c r="Y89" s="17" t="n">
        <f aca="false">S89</f>
        <v>0.0931481481481482</v>
      </c>
      <c r="Z89" s="25" t="n">
        <f aca="false">$P$5</f>
        <v>6400</v>
      </c>
      <c r="AA89" s="25" t="n">
        <f aca="false">$Q$5</f>
        <v>512000</v>
      </c>
      <c r="AC89" s="25" t="n">
        <f aca="false">$N$5</f>
        <v>1</v>
      </c>
      <c r="AD89" s="25" t="n">
        <f aca="false">$O$5</f>
        <v>80</v>
      </c>
      <c r="AE89" s="17" t="n">
        <f aca="false">Y89</f>
        <v>0.0931481481481482</v>
      </c>
      <c r="AF89" s="25" t="n">
        <f aca="false">$Q$5</f>
        <v>512000</v>
      </c>
      <c r="AH89" s="25" t="n">
        <f aca="false">$N$5</f>
        <v>1</v>
      </c>
      <c r="AI89" s="25" t="n">
        <f aca="false">$O$5</f>
        <v>80</v>
      </c>
      <c r="AJ89" s="25" t="n">
        <f aca="false">$P$5</f>
        <v>6400</v>
      </c>
      <c r="AK89" s="17" t="n">
        <f aca="false">AE89</f>
        <v>0.0931481481481482</v>
      </c>
    </row>
    <row r="90" customFormat="false" ht="14.65" hidden="false" customHeight="false" outlineLevel="0" collapsed="false">
      <c r="I90" s="0" t="str">
        <f aca="false">ADDRESS(I86,5,1)</f>
        <v>$E$16</v>
      </c>
      <c r="J90" s="17" t="n">
        <f aca="true">INDIRECT(I90)</f>
        <v>0.194884259259259</v>
      </c>
      <c r="K90" s="0" t="n">
        <f aca="false">MDETERM(AH87:AK90)</f>
        <v>3.25561402145852</v>
      </c>
      <c r="L90" s="0" t="n">
        <f aca="false">K90/K86</f>
        <v>3.73528315586656E-011</v>
      </c>
      <c r="M90" s="17" t="n">
        <f aca="false">J90</f>
        <v>0.194884259259259</v>
      </c>
      <c r="N90" s="25" t="n">
        <f aca="false">$N$6</f>
        <v>1</v>
      </c>
      <c r="O90" s="29" t="n">
        <f aca="false">$O$6</f>
        <v>160.934708788644</v>
      </c>
      <c r="P90" s="25" t="n">
        <f aca="false">$P$6</f>
        <v>25899.9804928856</v>
      </c>
      <c r="Q90" s="25" t="n">
        <f aca="false">$Q$6</f>
        <v>4168205.81825411</v>
      </c>
      <c r="R90" s="26"/>
      <c r="S90" s="27" t="n">
        <f aca="false">M90</f>
        <v>0.194884259259259</v>
      </c>
      <c r="T90" s="29" t="n">
        <f aca="false">$O$6</f>
        <v>160.934708788644</v>
      </c>
      <c r="U90" s="25" t="n">
        <f aca="false">$P$6</f>
        <v>25899.9804928856</v>
      </c>
      <c r="V90" s="25" t="n">
        <f aca="false">$Q$6</f>
        <v>4168205.81825411</v>
      </c>
      <c r="X90" s="25" t="n">
        <f aca="false">$N$6</f>
        <v>1</v>
      </c>
      <c r="Y90" s="17" t="n">
        <f aca="false">S90</f>
        <v>0.194884259259259</v>
      </c>
      <c r="Z90" s="25" t="n">
        <f aca="false">$P$6</f>
        <v>25899.9804928856</v>
      </c>
      <c r="AA90" s="25" t="n">
        <f aca="false">$Q$6</f>
        <v>4168205.81825411</v>
      </c>
      <c r="AC90" s="25" t="n">
        <f aca="false">$N$6</f>
        <v>1</v>
      </c>
      <c r="AD90" s="29" t="n">
        <f aca="false">$O$6</f>
        <v>160.934708788644</v>
      </c>
      <c r="AE90" s="17" t="n">
        <f aca="false">Y90</f>
        <v>0.194884259259259</v>
      </c>
      <c r="AF90" s="25" t="n">
        <f aca="false">$Q$6</f>
        <v>4168205.81825411</v>
      </c>
      <c r="AH90" s="25" t="n">
        <f aca="false">$N$6</f>
        <v>1</v>
      </c>
      <c r="AI90" s="29" t="n">
        <f aca="false">$O$6</f>
        <v>160.934708788644</v>
      </c>
      <c r="AJ90" s="25" t="n">
        <f aca="false">$P$6</f>
        <v>25899.9804928856</v>
      </c>
      <c r="AK90" s="17" t="n">
        <f aca="false">AE90</f>
        <v>0.194884259259259</v>
      </c>
    </row>
    <row r="91" customFormat="false" ht="14.65" hidden="false" customHeight="false" outlineLevel="0" collapsed="false"/>
    <row r="92" customFormat="false" ht="14.65" hidden="false" customHeight="false" outlineLevel="0" collapsed="false">
      <c r="I92" s="0" t="n">
        <f aca="false">I86+1</f>
        <v>17</v>
      </c>
      <c r="J92" s="11" t="n">
        <f aca="false">L93+$F$1*L94+L95*$F$1*$F$1+L96*$F$1*$F$1*$F$1</f>
        <v>0.0873511340427422</v>
      </c>
      <c r="K92" s="0" t="n">
        <f aca="false">MDETERM(N93:Q96)</f>
        <v>87158426432.6874</v>
      </c>
      <c r="N92" s="25" t="s">
        <v>6</v>
      </c>
      <c r="O92" s="25" t="s">
        <v>7</v>
      </c>
      <c r="P92" s="25" t="s">
        <v>8</v>
      </c>
      <c r="Q92" s="25" t="s">
        <v>9</v>
      </c>
      <c r="R92" s="26"/>
    </row>
    <row r="93" customFormat="false" ht="14.65" hidden="false" customHeight="false" outlineLevel="0" collapsed="false">
      <c r="I93" s="0" t="str">
        <f aca="false">ADDRESS(I92,2,1)</f>
        <v>$B$17</v>
      </c>
      <c r="J93" s="17" t="n">
        <f aca="true">INDIRECT(I93)</f>
        <v>0.0181134259259259</v>
      </c>
      <c r="K93" s="0" t="n">
        <f aca="false">MDETERM(S93:V96)</f>
        <v>1428497.39598466</v>
      </c>
      <c r="L93" s="0" t="n">
        <f aca="false">K93/K92</f>
        <v>1.63896648259005E-005</v>
      </c>
      <c r="M93" s="17" t="n">
        <f aca="false">J93</f>
        <v>0.0181134259259259</v>
      </c>
      <c r="N93" s="25" t="n">
        <f aca="false">$N$3</f>
        <v>1</v>
      </c>
      <c r="O93" s="25" t="n">
        <f aca="false">$O$3</f>
        <v>16</v>
      </c>
      <c r="P93" s="25" t="n">
        <f aca="false">$P$3</f>
        <v>256</v>
      </c>
      <c r="Q93" s="25" t="n">
        <f aca="false">$Q$3</f>
        <v>4096</v>
      </c>
      <c r="R93" s="26"/>
      <c r="S93" s="27" t="n">
        <f aca="false">M93</f>
        <v>0.0181134259259259</v>
      </c>
      <c r="T93" s="25" t="n">
        <f aca="false">$O$3</f>
        <v>16</v>
      </c>
      <c r="U93" s="25" t="n">
        <f aca="false">$P$3</f>
        <v>256</v>
      </c>
      <c r="V93" s="25" t="n">
        <f aca="false">$Q$3</f>
        <v>4096</v>
      </c>
      <c r="X93" s="25" t="n">
        <f aca="false">$N$3</f>
        <v>1</v>
      </c>
      <c r="Y93" s="17" t="n">
        <f aca="false">S93</f>
        <v>0.0181134259259259</v>
      </c>
      <c r="Z93" s="25" t="n">
        <f aca="false">$P$3</f>
        <v>256</v>
      </c>
      <c r="AA93" s="25" t="n">
        <f aca="false">$Q$3</f>
        <v>4096</v>
      </c>
      <c r="AC93" s="25" t="n">
        <f aca="false">$N$3</f>
        <v>1</v>
      </c>
      <c r="AD93" s="25" t="n">
        <f aca="false">$O$3</f>
        <v>16</v>
      </c>
      <c r="AE93" s="17" t="n">
        <f aca="false">Y93</f>
        <v>0.0181134259259259</v>
      </c>
      <c r="AF93" s="25" t="n">
        <f aca="false">$Q$3</f>
        <v>4096</v>
      </c>
      <c r="AH93" s="25" t="n">
        <f aca="false">$N$3</f>
        <v>1</v>
      </c>
      <c r="AI93" s="25" t="n">
        <f aca="false">$O$3</f>
        <v>16</v>
      </c>
      <c r="AJ93" s="25" t="n">
        <f aca="false">$P$3</f>
        <v>256</v>
      </c>
      <c r="AK93" s="17" t="n">
        <f aca="false">AE93</f>
        <v>0.0181134259259259</v>
      </c>
    </row>
    <row r="94" customFormat="false" ht="14.65" hidden="false" customHeight="false" outlineLevel="0" collapsed="false">
      <c r="I94" s="0" t="str">
        <f aca="false">ADDRESS(I92,3,1)</f>
        <v>$C$17</v>
      </c>
      <c r="J94" s="17" t="n">
        <f aca="true">INDIRECT(I94)</f>
        <v>0.0457986111111111</v>
      </c>
      <c r="K94" s="0" t="n">
        <f aca="false">MDETERM(X93:AA96)</f>
        <v>97804248.1362839</v>
      </c>
      <c r="L94" s="0" t="n">
        <f aca="false">K94/K92</f>
        <v>0.0011221433444742</v>
      </c>
      <c r="M94" s="17" t="n">
        <f aca="false">J94</f>
        <v>0.0457986111111111</v>
      </c>
      <c r="N94" s="25" t="n">
        <f aca="false">$N$4</f>
        <v>1</v>
      </c>
      <c r="O94" s="25" t="n">
        <f aca="false">$O$4</f>
        <v>40</v>
      </c>
      <c r="P94" s="25" t="n">
        <f aca="false">$P$4</f>
        <v>1600</v>
      </c>
      <c r="Q94" s="25" t="n">
        <f aca="false">$Q$4</f>
        <v>64000</v>
      </c>
      <c r="R94" s="26"/>
      <c r="S94" s="27" t="n">
        <f aca="false">M94</f>
        <v>0.0457986111111111</v>
      </c>
      <c r="T94" s="25" t="n">
        <f aca="false">$O$4</f>
        <v>40</v>
      </c>
      <c r="U94" s="25" t="n">
        <f aca="false">$P$4</f>
        <v>1600</v>
      </c>
      <c r="V94" s="25" t="n">
        <f aca="false">$Q$4</f>
        <v>64000</v>
      </c>
      <c r="X94" s="25" t="n">
        <f aca="false">$N$4</f>
        <v>1</v>
      </c>
      <c r="Y94" s="17" t="n">
        <f aca="false">S94</f>
        <v>0.0457986111111111</v>
      </c>
      <c r="Z94" s="25" t="n">
        <f aca="false">$P$4</f>
        <v>1600</v>
      </c>
      <c r="AA94" s="25" t="n">
        <f aca="false">$Q$4</f>
        <v>64000</v>
      </c>
      <c r="AC94" s="25" t="n">
        <f aca="false">$N$4</f>
        <v>1</v>
      </c>
      <c r="AD94" s="25" t="n">
        <f aca="false">$O$4</f>
        <v>40</v>
      </c>
      <c r="AE94" s="17" t="n">
        <f aca="false">Y94</f>
        <v>0.0457986111111111</v>
      </c>
      <c r="AF94" s="25" t="n">
        <f aca="false">$Q$4</f>
        <v>64000</v>
      </c>
      <c r="AH94" s="25" t="n">
        <f aca="false">$N$4</f>
        <v>1</v>
      </c>
      <c r="AI94" s="25" t="n">
        <f aca="false">$O$4</f>
        <v>40</v>
      </c>
      <c r="AJ94" s="25" t="n">
        <f aca="false">$P$4</f>
        <v>1600</v>
      </c>
      <c r="AK94" s="17" t="n">
        <f aca="false">AE94</f>
        <v>0.0457986111111111</v>
      </c>
    </row>
    <row r="95" customFormat="false" ht="14.65" hidden="false" customHeight="false" outlineLevel="0" collapsed="false">
      <c r="I95" s="0" t="str">
        <f aca="false">ADDRESS(I92,4,1)</f>
        <v>$D$17</v>
      </c>
      <c r="J95" s="17" t="n">
        <f aca="true">INDIRECT(I95)</f>
        <v>0.0934027777777778</v>
      </c>
      <c r="K95" s="0" t="n">
        <f aca="false">MDETERM(AC93:AF96)</f>
        <v>48440.7574911153</v>
      </c>
      <c r="L95" s="0" t="n">
        <f aca="false">K95/K92</f>
        <v>5.55778247425408E-007</v>
      </c>
      <c r="M95" s="17" t="n">
        <f aca="false">J95</f>
        <v>0.0934027777777778</v>
      </c>
      <c r="N95" s="25" t="n">
        <f aca="false">$N$5</f>
        <v>1</v>
      </c>
      <c r="O95" s="25" t="n">
        <f aca="false">$O$5</f>
        <v>80</v>
      </c>
      <c r="P95" s="25" t="n">
        <f aca="false">$P$5</f>
        <v>6400</v>
      </c>
      <c r="Q95" s="25" t="n">
        <f aca="false">$Q$5</f>
        <v>512000</v>
      </c>
      <c r="R95" s="26"/>
      <c r="S95" s="27" t="n">
        <f aca="false">M95</f>
        <v>0.0934027777777778</v>
      </c>
      <c r="T95" s="25" t="n">
        <f aca="false">$O$5</f>
        <v>80</v>
      </c>
      <c r="U95" s="25" t="n">
        <f aca="false">$P$5</f>
        <v>6400</v>
      </c>
      <c r="V95" s="25" t="n">
        <f aca="false">$Q$5</f>
        <v>512000</v>
      </c>
      <c r="X95" s="25" t="n">
        <f aca="false">$N$5</f>
        <v>1</v>
      </c>
      <c r="Y95" s="17" t="n">
        <f aca="false">S95</f>
        <v>0.0934027777777778</v>
      </c>
      <c r="Z95" s="25" t="n">
        <f aca="false">$P$5</f>
        <v>6400</v>
      </c>
      <c r="AA95" s="25" t="n">
        <f aca="false">$Q$5</f>
        <v>512000</v>
      </c>
      <c r="AC95" s="25" t="n">
        <f aca="false">$N$5</f>
        <v>1</v>
      </c>
      <c r="AD95" s="25" t="n">
        <f aca="false">$O$5</f>
        <v>80</v>
      </c>
      <c r="AE95" s="17" t="n">
        <f aca="false">Y95</f>
        <v>0.0934027777777778</v>
      </c>
      <c r="AF95" s="25" t="n">
        <f aca="false">$Q$5</f>
        <v>512000</v>
      </c>
      <c r="AH95" s="25" t="n">
        <f aca="false">$N$5</f>
        <v>1</v>
      </c>
      <c r="AI95" s="25" t="n">
        <f aca="false">$O$5</f>
        <v>80</v>
      </c>
      <c r="AJ95" s="25" t="n">
        <f aca="false">$P$5</f>
        <v>6400</v>
      </c>
      <c r="AK95" s="17" t="n">
        <f aca="false">AE95</f>
        <v>0.0934027777777778</v>
      </c>
    </row>
    <row r="96" customFormat="false" ht="14.65" hidden="false" customHeight="false" outlineLevel="0" collapsed="false">
      <c r="I96" s="0" t="str">
        <f aca="false">ADDRESS(I92,5,1)</f>
        <v>$E$17</v>
      </c>
      <c r="J96" s="17" t="n">
        <f aca="true">INDIRECT(I96)</f>
        <v>0.195474537037037</v>
      </c>
      <c r="K96" s="0" t="n">
        <f aca="false">MDETERM(AH93:AK96)</f>
        <v>9.8631627172907</v>
      </c>
      <c r="L96" s="0" t="n">
        <f aca="false">K96/K92</f>
        <v>1.13163616198464E-010</v>
      </c>
      <c r="M96" s="17" t="n">
        <f aca="false">J96</f>
        <v>0.195474537037037</v>
      </c>
      <c r="N96" s="25" t="n">
        <f aca="false">$N$6</f>
        <v>1</v>
      </c>
      <c r="O96" s="29" t="n">
        <f aca="false">$O$6</f>
        <v>160.934708788644</v>
      </c>
      <c r="P96" s="25" t="n">
        <f aca="false">$P$6</f>
        <v>25899.9804928856</v>
      </c>
      <c r="Q96" s="25" t="n">
        <f aca="false">$Q$6</f>
        <v>4168205.81825411</v>
      </c>
      <c r="R96" s="26"/>
      <c r="S96" s="27" t="n">
        <f aca="false">M96</f>
        <v>0.195474537037037</v>
      </c>
      <c r="T96" s="29" t="n">
        <f aca="false">$O$6</f>
        <v>160.934708788644</v>
      </c>
      <c r="U96" s="25" t="n">
        <f aca="false">$P$6</f>
        <v>25899.9804928856</v>
      </c>
      <c r="V96" s="25" t="n">
        <f aca="false">$Q$6</f>
        <v>4168205.81825411</v>
      </c>
      <c r="X96" s="25" t="n">
        <f aca="false">$N$6</f>
        <v>1</v>
      </c>
      <c r="Y96" s="17" t="n">
        <f aca="false">S96</f>
        <v>0.195474537037037</v>
      </c>
      <c r="Z96" s="25" t="n">
        <f aca="false">$P$6</f>
        <v>25899.9804928856</v>
      </c>
      <c r="AA96" s="25" t="n">
        <f aca="false">$Q$6</f>
        <v>4168205.81825411</v>
      </c>
      <c r="AC96" s="25" t="n">
        <f aca="false">$N$6</f>
        <v>1</v>
      </c>
      <c r="AD96" s="29" t="n">
        <f aca="false">$O$6</f>
        <v>160.934708788644</v>
      </c>
      <c r="AE96" s="17" t="n">
        <f aca="false">Y96</f>
        <v>0.195474537037037</v>
      </c>
      <c r="AF96" s="25" t="n">
        <f aca="false">$Q$6</f>
        <v>4168205.81825411</v>
      </c>
      <c r="AH96" s="25" t="n">
        <f aca="false">$N$6</f>
        <v>1</v>
      </c>
      <c r="AI96" s="29" t="n">
        <f aca="false">$O$6</f>
        <v>160.934708788644</v>
      </c>
      <c r="AJ96" s="25" t="n">
        <f aca="false">$P$6</f>
        <v>25899.9804928856</v>
      </c>
      <c r="AK96" s="17" t="n">
        <f aca="false">AE96</f>
        <v>0.195474537037037</v>
      </c>
    </row>
    <row r="97" customFormat="false" ht="14.65" hidden="false" customHeight="false" outlineLevel="0" collapsed="false"/>
    <row r="98" customFormat="false" ht="14.65" hidden="false" customHeight="false" outlineLevel="0" collapsed="false">
      <c r="I98" s="0" t="n">
        <f aca="false">I92+1</f>
        <v>18</v>
      </c>
      <c r="J98" s="11" t="n">
        <f aca="false">L99+$F$1*L100+L101*$F$1*$F$1+L102*$F$1*$F$1*$F$1</f>
        <v>0.087599338445424</v>
      </c>
      <c r="K98" s="0" t="n">
        <f aca="false">MDETERM(N99:Q102)</f>
        <v>87158426432.6874</v>
      </c>
      <c r="N98" s="25" t="s">
        <v>6</v>
      </c>
      <c r="O98" s="25" t="s">
        <v>7</v>
      </c>
      <c r="P98" s="25" t="s">
        <v>8</v>
      </c>
      <c r="Q98" s="25" t="s">
        <v>9</v>
      </c>
      <c r="R98" s="26"/>
    </row>
    <row r="99" customFormat="false" ht="14.65" hidden="false" customHeight="false" outlineLevel="0" collapsed="false">
      <c r="I99" s="0" t="str">
        <f aca="false">ADDRESS(I98,2,1)</f>
        <v>$B$18</v>
      </c>
      <c r="J99" s="17" t="n">
        <f aca="true">INDIRECT(I99)</f>
        <v>0.0181597222222222</v>
      </c>
      <c r="K99" s="0" t="n">
        <f aca="false">MDETERM(S99:V102)</f>
        <v>678201.188429411</v>
      </c>
      <c r="L99" s="0" t="n">
        <f aca="false">K99/K98</f>
        <v>7.78124636007727E-006</v>
      </c>
      <c r="M99" s="17" t="n">
        <f aca="false">J99</f>
        <v>0.0181597222222222</v>
      </c>
      <c r="N99" s="25" t="n">
        <f aca="false">$N$3</f>
        <v>1</v>
      </c>
      <c r="O99" s="25" t="n">
        <f aca="false">$O$3</f>
        <v>16</v>
      </c>
      <c r="P99" s="25" t="n">
        <f aca="false">$P$3</f>
        <v>256</v>
      </c>
      <c r="Q99" s="25" t="n">
        <f aca="false">$Q$3</f>
        <v>4096</v>
      </c>
      <c r="R99" s="26"/>
      <c r="S99" s="27" t="n">
        <f aca="false">M99</f>
        <v>0.0181597222222222</v>
      </c>
      <c r="T99" s="25" t="n">
        <f aca="false">$O$3</f>
        <v>16</v>
      </c>
      <c r="U99" s="25" t="n">
        <f aca="false">$P$3</f>
        <v>256</v>
      </c>
      <c r="V99" s="25" t="n">
        <f aca="false">$Q$3</f>
        <v>4096</v>
      </c>
      <c r="X99" s="25" t="n">
        <f aca="false">$N$3</f>
        <v>1</v>
      </c>
      <c r="Y99" s="17" t="n">
        <f aca="false">S99</f>
        <v>0.0181597222222222</v>
      </c>
      <c r="Z99" s="25" t="n">
        <f aca="false">$P$3</f>
        <v>256</v>
      </c>
      <c r="AA99" s="25" t="n">
        <f aca="false">$Q$3</f>
        <v>4096</v>
      </c>
      <c r="AC99" s="25" t="n">
        <f aca="false">$N$3</f>
        <v>1</v>
      </c>
      <c r="AD99" s="25" t="n">
        <f aca="false">$O$3</f>
        <v>16</v>
      </c>
      <c r="AE99" s="17" t="n">
        <f aca="false">Y99</f>
        <v>0.0181597222222222</v>
      </c>
      <c r="AF99" s="25" t="n">
        <f aca="false">$Q$3</f>
        <v>4096</v>
      </c>
      <c r="AH99" s="25" t="n">
        <f aca="false">$N$3</f>
        <v>1</v>
      </c>
      <c r="AI99" s="25" t="n">
        <f aca="false">$O$3</f>
        <v>16</v>
      </c>
      <c r="AJ99" s="25" t="n">
        <f aca="false">$P$3</f>
        <v>256</v>
      </c>
      <c r="AK99" s="17" t="n">
        <f aca="false">AE99</f>
        <v>0.0181597222222222</v>
      </c>
    </row>
    <row r="100" customFormat="false" ht="14.65" hidden="false" customHeight="false" outlineLevel="0" collapsed="false">
      <c r="I100" s="0" t="str">
        <f aca="false">ADDRESS(I98,3,1)</f>
        <v>$C$18</v>
      </c>
      <c r="J100" s="17" t="n">
        <f aca="true">INDIRECT(I100)</f>
        <v>0.0459259259259259</v>
      </c>
      <c r="K100" s="0" t="n">
        <f aca="false">MDETERM(X99:AA102)</f>
        <v>98107303.6363787</v>
      </c>
      <c r="L100" s="0" t="n">
        <f aca="false">K100/K98</f>
        <v>0.00112562040931461</v>
      </c>
      <c r="M100" s="17" t="n">
        <f aca="false">J100</f>
        <v>0.0459259259259259</v>
      </c>
      <c r="N100" s="25" t="n">
        <f aca="false">$N$4</f>
        <v>1</v>
      </c>
      <c r="O100" s="25" t="n">
        <f aca="false">$O$4</f>
        <v>40</v>
      </c>
      <c r="P100" s="25" t="n">
        <f aca="false">$P$4</f>
        <v>1600</v>
      </c>
      <c r="Q100" s="25" t="n">
        <f aca="false">$Q$4</f>
        <v>64000</v>
      </c>
      <c r="R100" s="26"/>
      <c r="S100" s="27" t="n">
        <f aca="false">M100</f>
        <v>0.0459259259259259</v>
      </c>
      <c r="T100" s="25" t="n">
        <f aca="false">$O$4</f>
        <v>40</v>
      </c>
      <c r="U100" s="25" t="n">
        <f aca="false">$P$4</f>
        <v>1600</v>
      </c>
      <c r="V100" s="25" t="n">
        <f aca="false">$Q$4</f>
        <v>64000</v>
      </c>
      <c r="X100" s="25" t="n">
        <f aca="false">$N$4</f>
        <v>1</v>
      </c>
      <c r="Y100" s="17" t="n">
        <f aca="false">S100</f>
        <v>0.0459259259259259</v>
      </c>
      <c r="Z100" s="25" t="n">
        <f aca="false">$P$4</f>
        <v>1600</v>
      </c>
      <c r="AA100" s="25" t="n">
        <f aca="false">$Q$4</f>
        <v>64000</v>
      </c>
      <c r="AC100" s="25" t="n">
        <f aca="false">$N$4</f>
        <v>1</v>
      </c>
      <c r="AD100" s="25" t="n">
        <f aca="false">$O$4</f>
        <v>40</v>
      </c>
      <c r="AE100" s="17" t="n">
        <f aca="false">Y100</f>
        <v>0.0459259259259259</v>
      </c>
      <c r="AF100" s="25" t="n">
        <f aca="false">$Q$4</f>
        <v>64000</v>
      </c>
      <c r="AH100" s="25" t="n">
        <f aca="false">$N$4</f>
        <v>1</v>
      </c>
      <c r="AI100" s="25" t="n">
        <f aca="false">$O$4</f>
        <v>40</v>
      </c>
      <c r="AJ100" s="25" t="n">
        <f aca="false">$P$4</f>
        <v>1600</v>
      </c>
      <c r="AK100" s="17" t="n">
        <f aca="false">AE100</f>
        <v>0.0459259259259259</v>
      </c>
    </row>
    <row r="101" customFormat="false" ht="14.65" hidden="false" customHeight="false" outlineLevel="0" collapsed="false">
      <c r="I101" s="0" t="str">
        <f aca="false">ADDRESS(I98,4,1)</f>
        <v>$D$18</v>
      </c>
      <c r="J101" s="17" t="n">
        <f aca="true">INDIRECT(I101)</f>
        <v>0.0936689814814815</v>
      </c>
      <c r="K101" s="0" t="n">
        <f aca="false">MDETERM(AC99:AF102)</f>
        <v>48142.2151272742</v>
      </c>
      <c r="L101" s="0" t="n">
        <f aca="false">K101/K98</f>
        <v>5.52352963421781E-007</v>
      </c>
      <c r="M101" s="17" t="n">
        <f aca="false">J101</f>
        <v>0.0936689814814815</v>
      </c>
      <c r="N101" s="25" t="n">
        <f aca="false">$N$5</f>
        <v>1</v>
      </c>
      <c r="O101" s="25" t="n">
        <f aca="false">$O$5</f>
        <v>80</v>
      </c>
      <c r="P101" s="25" t="n">
        <f aca="false">$P$5</f>
        <v>6400</v>
      </c>
      <c r="Q101" s="25" t="n">
        <f aca="false">$Q$5</f>
        <v>512000</v>
      </c>
      <c r="R101" s="26"/>
      <c r="S101" s="27" t="n">
        <f aca="false">M101</f>
        <v>0.0936689814814815</v>
      </c>
      <c r="T101" s="25" t="n">
        <f aca="false">$O$5</f>
        <v>80</v>
      </c>
      <c r="U101" s="25" t="n">
        <f aca="false">$P$5</f>
        <v>6400</v>
      </c>
      <c r="V101" s="25" t="n">
        <f aca="false">$Q$5</f>
        <v>512000</v>
      </c>
      <c r="X101" s="25" t="n">
        <f aca="false">$N$5</f>
        <v>1</v>
      </c>
      <c r="Y101" s="17" t="n">
        <f aca="false">S101</f>
        <v>0.0936689814814815</v>
      </c>
      <c r="Z101" s="25" t="n">
        <f aca="false">$P$5</f>
        <v>6400</v>
      </c>
      <c r="AA101" s="25" t="n">
        <f aca="false">$Q$5</f>
        <v>512000</v>
      </c>
      <c r="AC101" s="25" t="n">
        <f aca="false">$N$5</f>
        <v>1</v>
      </c>
      <c r="AD101" s="25" t="n">
        <f aca="false">$O$5</f>
        <v>80</v>
      </c>
      <c r="AE101" s="17" t="n">
        <f aca="false">Y101</f>
        <v>0.0936689814814815</v>
      </c>
      <c r="AF101" s="25" t="n">
        <f aca="false">$Q$5</f>
        <v>512000</v>
      </c>
      <c r="AH101" s="25" t="n">
        <f aca="false">$N$5</f>
        <v>1</v>
      </c>
      <c r="AI101" s="25" t="n">
        <f aca="false">$O$5</f>
        <v>80</v>
      </c>
      <c r="AJ101" s="25" t="n">
        <f aca="false">$P$5</f>
        <v>6400</v>
      </c>
      <c r="AK101" s="17" t="n">
        <f aca="false">AE101</f>
        <v>0.0936689814814815</v>
      </c>
    </row>
    <row r="102" customFormat="false" ht="14.65" hidden="false" customHeight="false" outlineLevel="0" collapsed="false">
      <c r="I102" s="0" t="str">
        <f aca="false">ADDRESS(I98,5,1)</f>
        <v>$E$18</v>
      </c>
      <c r="J102" s="17" t="n">
        <f aca="true">INDIRECT(I102)</f>
        <v>0.196087962962963</v>
      </c>
      <c r="K102" s="0" t="n">
        <f aca="false">MDETERM(AH99:AK102)</f>
        <v>13.024145635129</v>
      </c>
      <c r="L102" s="0" t="n">
        <f aca="false">K102/K98</f>
        <v>1.49430711041893E-010</v>
      </c>
      <c r="M102" s="17" t="n">
        <f aca="false">J102</f>
        <v>0.196087962962963</v>
      </c>
      <c r="N102" s="25" t="n">
        <f aca="false">$N$6</f>
        <v>1</v>
      </c>
      <c r="O102" s="29" t="n">
        <f aca="false">$O$6</f>
        <v>160.934708788644</v>
      </c>
      <c r="P102" s="25" t="n">
        <f aca="false">$P$6</f>
        <v>25899.9804928856</v>
      </c>
      <c r="Q102" s="25" t="n">
        <f aca="false">$Q$6</f>
        <v>4168205.81825411</v>
      </c>
      <c r="R102" s="26"/>
      <c r="S102" s="27" t="n">
        <f aca="false">M102</f>
        <v>0.196087962962963</v>
      </c>
      <c r="T102" s="29" t="n">
        <f aca="false">$O$6</f>
        <v>160.934708788644</v>
      </c>
      <c r="U102" s="25" t="n">
        <f aca="false">$P$6</f>
        <v>25899.9804928856</v>
      </c>
      <c r="V102" s="25" t="n">
        <f aca="false">$Q$6</f>
        <v>4168205.81825411</v>
      </c>
      <c r="X102" s="25" t="n">
        <f aca="false">$N$6</f>
        <v>1</v>
      </c>
      <c r="Y102" s="17" t="n">
        <f aca="false">S102</f>
        <v>0.196087962962963</v>
      </c>
      <c r="Z102" s="25" t="n">
        <f aca="false">$P$6</f>
        <v>25899.9804928856</v>
      </c>
      <c r="AA102" s="25" t="n">
        <f aca="false">$Q$6</f>
        <v>4168205.81825411</v>
      </c>
      <c r="AC102" s="25" t="n">
        <f aca="false">$N$6</f>
        <v>1</v>
      </c>
      <c r="AD102" s="29" t="n">
        <f aca="false">$O$6</f>
        <v>160.934708788644</v>
      </c>
      <c r="AE102" s="17" t="n">
        <f aca="false">Y102</f>
        <v>0.196087962962963</v>
      </c>
      <c r="AF102" s="25" t="n">
        <f aca="false">$Q$6</f>
        <v>4168205.81825411</v>
      </c>
      <c r="AH102" s="25" t="n">
        <f aca="false">$N$6</f>
        <v>1</v>
      </c>
      <c r="AI102" s="29" t="n">
        <f aca="false">$O$6</f>
        <v>160.934708788644</v>
      </c>
      <c r="AJ102" s="25" t="n">
        <f aca="false">$P$6</f>
        <v>25899.9804928856</v>
      </c>
      <c r="AK102" s="17" t="n">
        <f aca="false">AE102</f>
        <v>0.196087962962963</v>
      </c>
    </row>
    <row r="103" customFormat="false" ht="14.65" hidden="false" customHeight="false" outlineLevel="0" collapsed="false"/>
    <row r="104" customFormat="false" ht="14.65" hidden="false" customHeight="false" outlineLevel="0" collapsed="false">
      <c r="I104" s="0" t="n">
        <f aca="false">I98+1</f>
        <v>19</v>
      </c>
      <c r="J104" s="11" t="n">
        <f aca="false">L105+$F$1*L106+L107*$F$1*$F$1+L108*$F$1*$F$1*$F$1</f>
        <v>0.0878574557349647</v>
      </c>
      <c r="K104" s="0" t="n">
        <f aca="false">MDETERM(N105:Q108)</f>
        <v>87158426432.6874</v>
      </c>
      <c r="N104" s="25" t="s">
        <v>6</v>
      </c>
      <c r="O104" s="25" t="s">
        <v>7</v>
      </c>
      <c r="P104" s="25" t="s">
        <v>8</v>
      </c>
      <c r="Q104" s="25" t="s">
        <v>9</v>
      </c>
      <c r="R104" s="26"/>
    </row>
    <row r="105" customFormat="false" ht="14.65" hidden="false" customHeight="false" outlineLevel="0" collapsed="false">
      <c r="I105" s="0" t="str">
        <f aca="false">ADDRESS(I104,2,1)</f>
        <v>$B$19</v>
      </c>
      <c r="J105" s="17" t="n">
        <f aca="true">INDIRECT(I105)</f>
        <v>0.0182060185185185</v>
      </c>
      <c r="K105" s="0" t="n">
        <f aca="false">MDETERM(S105:V108)</f>
        <v>429381.447412267</v>
      </c>
      <c r="L105" s="0" t="n">
        <f aca="false">K105/K104</f>
        <v>4.92644790626043E-006</v>
      </c>
      <c r="M105" s="17" t="n">
        <f aca="false">J105</f>
        <v>0.0182060185185185</v>
      </c>
      <c r="N105" s="25" t="n">
        <f aca="false">$N$3</f>
        <v>1</v>
      </c>
      <c r="O105" s="25" t="n">
        <f aca="false">$O$3</f>
        <v>16</v>
      </c>
      <c r="P105" s="25" t="n">
        <f aca="false">$P$3</f>
        <v>256</v>
      </c>
      <c r="Q105" s="25" t="n">
        <f aca="false">$Q$3</f>
        <v>4096</v>
      </c>
      <c r="R105" s="26"/>
      <c r="S105" s="27" t="n">
        <f aca="false">M105</f>
        <v>0.0182060185185185</v>
      </c>
      <c r="T105" s="25" t="n">
        <f aca="false">$O$3</f>
        <v>16</v>
      </c>
      <c r="U105" s="25" t="n">
        <f aca="false">$P$3</f>
        <v>256</v>
      </c>
      <c r="V105" s="25" t="n">
        <f aca="false">$Q$3</f>
        <v>4096</v>
      </c>
      <c r="X105" s="25" t="n">
        <f aca="false">$N$3</f>
        <v>1</v>
      </c>
      <c r="Y105" s="17" t="n">
        <f aca="false">S105</f>
        <v>0.0182060185185185</v>
      </c>
      <c r="Z105" s="25" t="n">
        <f aca="false">$P$3</f>
        <v>256</v>
      </c>
      <c r="AA105" s="25" t="n">
        <f aca="false">$Q$3</f>
        <v>4096</v>
      </c>
      <c r="AC105" s="25" t="n">
        <f aca="false">$N$3</f>
        <v>1</v>
      </c>
      <c r="AD105" s="25" t="n">
        <f aca="false">$O$3</f>
        <v>16</v>
      </c>
      <c r="AE105" s="17" t="n">
        <f aca="false">Y105</f>
        <v>0.0182060185185185</v>
      </c>
      <c r="AF105" s="25" t="n">
        <f aca="false">$Q$3</f>
        <v>4096</v>
      </c>
      <c r="AH105" s="25" t="n">
        <f aca="false">$N$3</f>
        <v>1</v>
      </c>
      <c r="AI105" s="25" t="n">
        <f aca="false">$O$3</f>
        <v>16</v>
      </c>
      <c r="AJ105" s="25" t="n">
        <f aca="false">$P$3</f>
        <v>256</v>
      </c>
      <c r="AK105" s="17" t="n">
        <f aca="false">AE105</f>
        <v>0.0182060185185185</v>
      </c>
    </row>
    <row r="106" customFormat="false" ht="14.65" hidden="false" customHeight="false" outlineLevel="0" collapsed="false">
      <c r="I106" s="0" t="str">
        <f aca="false">ADDRESS(I104,3,1)</f>
        <v>$C$19</v>
      </c>
      <c r="J106" s="17" t="n">
        <f aca="true">INDIRECT(I106)</f>
        <v>0.0460532407407407</v>
      </c>
      <c r="K106" s="0" t="n">
        <f aca="false">MDETERM(X105:AA108)</f>
        <v>98363363.9213311</v>
      </c>
      <c r="L106" s="0" t="n">
        <f aca="false">K106/K104</f>
        <v>0.0011285582811353</v>
      </c>
      <c r="M106" s="17" t="n">
        <f aca="false">J106</f>
        <v>0.0460532407407407</v>
      </c>
      <c r="N106" s="25" t="n">
        <f aca="false">$N$4</f>
        <v>1</v>
      </c>
      <c r="O106" s="25" t="n">
        <f aca="false">$O$4</f>
        <v>40</v>
      </c>
      <c r="P106" s="25" t="n">
        <f aca="false">$P$4</f>
        <v>1600</v>
      </c>
      <c r="Q106" s="25" t="n">
        <f aca="false">$Q$4</f>
        <v>64000</v>
      </c>
      <c r="R106" s="26"/>
      <c r="S106" s="27" t="n">
        <f aca="false">M106</f>
        <v>0.0460532407407407</v>
      </c>
      <c r="T106" s="25" t="n">
        <f aca="false">$O$4</f>
        <v>40</v>
      </c>
      <c r="U106" s="25" t="n">
        <f aca="false">$P$4</f>
        <v>1600</v>
      </c>
      <c r="V106" s="25" t="n">
        <f aca="false">$Q$4</f>
        <v>64000</v>
      </c>
      <c r="X106" s="25" t="n">
        <f aca="false">$N$4</f>
        <v>1</v>
      </c>
      <c r="Y106" s="17" t="n">
        <f aca="false">S106</f>
        <v>0.0460532407407407</v>
      </c>
      <c r="Z106" s="25" t="n">
        <f aca="false">$P$4</f>
        <v>1600</v>
      </c>
      <c r="AA106" s="25" t="n">
        <f aca="false">$Q$4</f>
        <v>64000</v>
      </c>
      <c r="AC106" s="25" t="n">
        <f aca="false">$N$4</f>
        <v>1</v>
      </c>
      <c r="AD106" s="25" t="n">
        <f aca="false">$O$4</f>
        <v>40</v>
      </c>
      <c r="AE106" s="17" t="n">
        <f aca="false">Y106</f>
        <v>0.0460532407407407</v>
      </c>
      <c r="AF106" s="25" t="n">
        <f aca="false">$Q$4</f>
        <v>64000</v>
      </c>
      <c r="AH106" s="25" t="n">
        <f aca="false">$N$4</f>
        <v>1</v>
      </c>
      <c r="AI106" s="25" t="n">
        <f aca="false">$O$4</f>
        <v>40</v>
      </c>
      <c r="AJ106" s="25" t="n">
        <f aca="false">$P$4</f>
        <v>1600</v>
      </c>
      <c r="AK106" s="17" t="n">
        <f aca="false">AE106</f>
        <v>0.0460532407407407</v>
      </c>
    </row>
    <row r="107" customFormat="false" ht="14.65" hidden="false" customHeight="false" outlineLevel="0" collapsed="false">
      <c r="I107" s="0" t="str">
        <f aca="false">ADDRESS(I104,4,1)</f>
        <v>$D$19</v>
      </c>
      <c r="J107" s="17" t="n">
        <f aca="true">INDIRECT(I107)</f>
        <v>0.0939467592592593</v>
      </c>
      <c r="K107" s="0" t="n">
        <f aca="false">MDETERM(AC105:AF108)</f>
        <v>48899.8818704111</v>
      </c>
      <c r="L107" s="0" t="n">
        <f aca="false">K107/K104</f>
        <v>5.61045946695431E-007</v>
      </c>
      <c r="M107" s="17" t="n">
        <f aca="false">J107</f>
        <v>0.0939467592592593</v>
      </c>
      <c r="N107" s="25" t="n">
        <f aca="false">$N$5</f>
        <v>1</v>
      </c>
      <c r="O107" s="25" t="n">
        <f aca="false">$O$5</f>
        <v>80</v>
      </c>
      <c r="P107" s="25" t="n">
        <f aca="false">$P$5</f>
        <v>6400</v>
      </c>
      <c r="Q107" s="25" t="n">
        <f aca="false">$Q$5</f>
        <v>512000</v>
      </c>
      <c r="R107" s="26"/>
      <c r="S107" s="27" t="n">
        <f aca="false">M107</f>
        <v>0.0939467592592593</v>
      </c>
      <c r="T107" s="25" t="n">
        <f aca="false">$O$5</f>
        <v>80</v>
      </c>
      <c r="U107" s="25" t="n">
        <f aca="false">$P$5</f>
        <v>6400</v>
      </c>
      <c r="V107" s="25" t="n">
        <f aca="false">$Q$5</f>
        <v>512000</v>
      </c>
      <c r="X107" s="25" t="n">
        <f aca="false">$N$5</f>
        <v>1</v>
      </c>
      <c r="Y107" s="17" t="n">
        <f aca="false">S107</f>
        <v>0.0939467592592593</v>
      </c>
      <c r="Z107" s="25" t="n">
        <f aca="false">$P$5</f>
        <v>6400</v>
      </c>
      <c r="AA107" s="25" t="n">
        <f aca="false">$Q$5</f>
        <v>512000</v>
      </c>
      <c r="AC107" s="25" t="n">
        <f aca="false">$N$5</f>
        <v>1</v>
      </c>
      <c r="AD107" s="25" t="n">
        <f aca="false">$O$5</f>
        <v>80</v>
      </c>
      <c r="AE107" s="17" t="n">
        <f aca="false">Y107</f>
        <v>0.0939467592592593</v>
      </c>
      <c r="AF107" s="25" t="n">
        <f aca="false">$Q$5</f>
        <v>512000</v>
      </c>
      <c r="AH107" s="25" t="n">
        <f aca="false">$N$5</f>
        <v>1</v>
      </c>
      <c r="AI107" s="25" t="n">
        <f aca="false">$O$5</f>
        <v>80</v>
      </c>
      <c r="AJ107" s="25" t="n">
        <f aca="false">$P$5</f>
        <v>6400</v>
      </c>
      <c r="AK107" s="17" t="n">
        <f aca="false">AE107</f>
        <v>0.0939467592592593</v>
      </c>
    </row>
    <row r="108" customFormat="false" ht="14.65" hidden="false" customHeight="false" outlineLevel="0" collapsed="false">
      <c r="I108" s="0" t="str">
        <f aca="false">ADDRESS(I104,5,1)</f>
        <v>$E$19</v>
      </c>
      <c r="J108" s="17" t="n">
        <f aca="true">INDIRECT(I108)</f>
        <v>0.196701388888889</v>
      </c>
      <c r="K108" s="0" t="n">
        <f aca="false">MDETERM(AH105:AK108)</f>
        <v>11.3163405527603</v>
      </c>
      <c r="L108" s="0" t="n">
        <f aca="false">K108/K104</f>
        <v>1.29836448590544E-010</v>
      </c>
      <c r="M108" s="17" t="n">
        <f aca="false">J108</f>
        <v>0.196701388888889</v>
      </c>
      <c r="N108" s="25" t="n">
        <f aca="false">$N$6</f>
        <v>1</v>
      </c>
      <c r="O108" s="29" t="n">
        <f aca="false">$O$6</f>
        <v>160.934708788644</v>
      </c>
      <c r="P108" s="25" t="n">
        <f aca="false">$P$6</f>
        <v>25899.9804928856</v>
      </c>
      <c r="Q108" s="25" t="n">
        <f aca="false">$Q$6</f>
        <v>4168205.81825411</v>
      </c>
      <c r="R108" s="26"/>
      <c r="S108" s="27" t="n">
        <f aca="false">M108</f>
        <v>0.196701388888889</v>
      </c>
      <c r="T108" s="29" t="n">
        <f aca="false">$O$6</f>
        <v>160.934708788644</v>
      </c>
      <c r="U108" s="25" t="n">
        <f aca="false">$P$6</f>
        <v>25899.9804928856</v>
      </c>
      <c r="V108" s="25" t="n">
        <f aca="false">$Q$6</f>
        <v>4168205.81825411</v>
      </c>
      <c r="X108" s="25" t="n">
        <f aca="false">$N$6</f>
        <v>1</v>
      </c>
      <c r="Y108" s="17" t="n">
        <f aca="false">S108</f>
        <v>0.196701388888889</v>
      </c>
      <c r="Z108" s="25" t="n">
        <f aca="false">$P$6</f>
        <v>25899.9804928856</v>
      </c>
      <c r="AA108" s="25" t="n">
        <f aca="false">$Q$6</f>
        <v>4168205.81825411</v>
      </c>
      <c r="AC108" s="25" t="n">
        <f aca="false">$N$6</f>
        <v>1</v>
      </c>
      <c r="AD108" s="29" t="n">
        <f aca="false">$O$6</f>
        <v>160.934708788644</v>
      </c>
      <c r="AE108" s="17" t="n">
        <f aca="false">Y108</f>
        <v>0.196701388888889</v>
      </c>
      <c r="AF108" s="25" t="n">
        <f aca="false">$Q$6</f>
        <v>4168205.81825411</v>
      </c>
      <c r="AH108" s="25" t="n">
        <f aca="false">$N$6</f>
        <v>1</v>
      </c>
      <c r="AI108" s="29" t="n">
        <f aca="false">$O$6</f>
        <v>160.934708788644</v>
      </c>
      <c r="AJ108" s="25" t="n">
        <f aca="false">$P$6</f>
        <v>25899.9804928856</v>
      </c>
      <c r="AK108" s="17" t="n">
        <f aca="false">AE108</f>
        <v>0.196701388888889</v>
      </c>
    </row>
    <row r="109" customFormat="false" ht="14.65" hidden="false" customHeight="false" outlineLevel="0" collapsed="false"/>
    <row r="110" customFormat="false" ht="14.65" hidden="false" customHeight="false" outlineLevel="0" collapsed="false">
      <c r="I110" s="0" t="n">
        <f aca="false">I104+1</f>
        <v>20</v>
      </c>
      <c r="J110" s="11" t="n">
        <f aca="false">L111+$F$1*L112+L113*$F$1*$F$1+L114*$F$1*$F$1*$F$1</f>
        <v>0.0881146226840434</v>
      </c>
      <c r="K110" s="0" t="n">
        <f aca="false">MDETERM(N111:Q114)</f>
        <v>87158426432.6874</v>
      </c>
      <c r="N110" s="25" t="s">
        <v>6</v>
      </c>
      <c r="O110" s="25" t="s">
        <v>7</v>
      </c>
      <c r="P110" s="25" t="s">
        <v>8</v>
      </c>
      <c r="Q110" s="25" t="s">
        <v>9</v>
      </c>
      <c r="R110" s="26"/>
    </row>
    <row r="111" customFormat="false" ht="14.65" hidden="false" customHeight="false" outlineLevel="0" collapsed="false">
      <c r="I111" s="0" t="str">
        <f aca="false">ADDRESS(I110,2,1)</f>
        <v>$B$20</v>
      </c>
      <c r="J111" s="17" t="n">
        <f aca="true">INDIRECT(I111)</f>
        <v>0.0182638888888889</v>
      </c>
      <c r="K111" s="0" t="n">
        <f aca="false">MDETERM(S111:V114)</f>
        <v>2441372.41339209</v>
      </c>
      <c r="L111" s="0" t="n">
        <f aca="false">K111/K110</f>
        <v>2.80107444949981E-005</v>
      </c>
      <c r="M111" s="17" t="n">
        <f aca="false">J111</f>
        <v>0.0182638888888889</v>
      </c>
      <c r="N111" s="25" t="n">
        <f aca="false">$N$3</f>
        <v>1</v>
      </c>
      <c r="O111" s="25" t="n">
        <f aca="false">$O$3</f>
        <v>16</v>
      </c>
      <c r="P111" s="25" t="n">
        <f aca="false">$P$3</f>
        <v>256</v>
      </c>
      <c r="Q111" s="25" t="n">
        <f aca="false">$Q$3</f>
        <v>4096</v>
      </c>
      <c r="R111" s="26"/>
      <c r="S111" s="27" t="n">
        <f aca="false">M111</f>
        <v>0.0182638888888889</v>
      </c>
      <c r="T111" s="25" t="n">
        <f aca="false">$O$3</f>
        <v>16</v>
      </c>
      <c r="U111" s="25" t="n">
        <f aca="false">$P$3</f>
        <v>256</v>
      </c>
      <c r="V111" s="25" t="n">
        <f aca="false">$Q$3</f>
        <v>4096</v>
      </c>
      <c r="X111" s="25" t="n">
        <f aca="false">$N$3</f>
        <v>1</v>
      </c>
      <c r="Y111" s="17" t="n">
        <f aca="false">S111</f>
        <v>0.0182638888888889</v>
      </c>
      <c r="Z111" s="25" t="n">
        <f aca="false">$P$3</f>
        <v>256</v>
      </c>
      <c r="AA111" s="25" t="n">
        <f aca="false">$Q$3</f>
        <v>4096</v>
      </c>
      <c r="AC111" s="25" t="n">
        <f aca="false">$N$3</f>
        <v>1</v>
      </c>
      <c r="AD111" s="25" t="n">
        <f aca="false">$O$3</f>
        <v>16</v>
      </c>
      <c r="AE111" s="17" t="n">
        <f aca="false">Y111</f>
        <v>0.0182638888888889</v>
      </c>
      <c r="AF111" s="25" t="n">
        <f aca="false">$Q$3</f>
        <v>4096</v>
      </c>
      <c r="AH111" s="25" t="n">
        <f aca="false">$N$3</f>
        <v>1</v>
      </c>
      <c r="AI111" s="25" t="n">
        <f aca="false">$O$3</f>
        <v>16</v>
      </c>
      <c r="AJ111" s="25" t="n">
        <f aca="false">$P$3</f>
        <v>256</v>
      </c>
      <c r="AK111" s="17" t="n">
        <f aca="false">AE111</f>
        <v>0.0182638888888889</v>
      </c>
    </row>
    <row r="112" customFormat="false" ht="14.65" hidden="false" customHeight="false" outlineLevel="0" collapsed="false">
      <c r="I112" s="0" t="str">
        <f aca="false">ADDRESS(I110,3,1)</f>
        <v>$C$20</v>
      </c>
      <c r="J112" s="17" t="n">
        <f aca="true">INDIRECT(I112)</f>
        <v>0.0461805555555556</v>
      </c>
      <c r="K112" s="0" t="n">
        <f aca="false">MDETERM(X111:AA114)</f>
        <v>98524694.4485671</v>
      </c>
      <c r="L112" s="0" t="n">
        <f aca="false">K112/K110</f>
        <v>0.0011304092843468</v>
      </c>
      <c r="M112" s="17" t="n">
        <f aca="false">J112</f>
        <v>0.0461805555555556</v>
      </c>
      <c r="N112" s="25" t="n">
        <f aca="false">$N$4</f>
        <v>1</v>
      </c>
      <c r="O112" s="25" t="n">
        <f aca="false">$O$4</f>
        <v>40</v>
      </c>
      <c r="P112" s="25" t="n">
        <f aca="false">$P$4</f>
        <v>1600</v>
      </c>
      <c r="Q112" s="25" t="n">
        <f aca="false">$Q$4</f>
        <v>64000</v>
      </c>
      <c r="R112" s="26"/>
      <c r="S112" s="27" t="n">
        <f aca="false">M112</f>
        <v>0.0461805555555556</v>
      </c>
      <c r="T112" s="25" t="n">
        <f aca="false">$O$4</f>
        <v>40</v>
      </c>
      <c r="U112" s="25" t="n">
        <f aca="false">$P$4</f>
        <v>1600</v>
      </c>
      <c r="V112" s="25" t="n">
        <f aca="false">$Q$4</f>
        <v>64000</v>
      </c>
      <c r="X112" s="25" t="n">
        <f aca="false">$N$4</f>
        <v>1</v>
      </c>
      <c r="Y112" s="17" t="n">
        <f aca="false">S112</f>
        <v>0.0461805555555556</v>
      </c>
      <c r="Z112" s="25" t="n">
        <f aca="false">$P$4</f>
        <v>1600</v>
      </c>
      <c r="AA112" s="25" t="n">
        <f aca="false">$Q$4</f>
        <v>64000</v>
      </c>
      <c r="AC112" s="25" t="n">
        <f aca="false">$N$4</f>
        <v>1</v>
      </c>
      <c r="AD112" s="25" t="n">
        <f aca="false">$O$4</f>
        <v>40</v>
      </c>
      <c r="AE112" s="17" t="n">
        <f aca="false">Y112</f>
        <v>0.0461805555555556</v>
      </c>
      <c r="AF112" s="25" t="n">
        <f aca="false">$Q$4</f>
        <v>64000</v>
      </c>
      <c r="AH112" s="25" t="n">
        <f aca="false">$N$4</f>
        <v>1</v>
      </c>
      <c r="AI112" s="25" t="n">
        <f aca="false">$O$4</f>
        <v>40</v>
      </c>
      <c r="AJ112" s="25" t="n">
        <f aca="false">$P$4</f>
        <v>1600</v>
      </c>
      <c r="AK112" s="17" t="n">
        <f aca="false">AE112</f>
        <v>0.0461805555555556</v>
      </c>
    </row>
    <row r="113" customFormat="false" ht="14.65" hidden="false" customHeight="false" outlineLevel="0" collapsed="false">
      <c r="I113" s="0" t="str">
        <f aca="false">ADDRESS(I110,4,1)</f>
        <v>$D$20</v>
      </c>
      <c r="J113" s="17" t="n">
        <f aca="true">INDIRECT(I113)</f>
        <v>0.094224537037037</v>
      </c>
      <c r="K113" s="0" t="n">
        <f aca="false">MDETERM(AC111:AF114)</f>
        <v>50737.1528171473</v>
      </c>
      <c r="L113" s="0" t="n">
        <f aca="false">K113/K110</f>
        <v>5.82125617611187E-007</v>
      </c>
      <c r="M113" s="17" t="n">
        <f aca="false">J113</f>
        <v>0.094224537037037</v>
      </c>
      <c r="N113" s="25" t="n">
        <f aca="false">$N$5</f>
        <v>1</v>
      </c>
      <c r="O113" s="25" t="n">
        <f aca="false">$O$5</f>
        <v>80</v>
      </c>
      <c r="P113" s="25" t="n">
        <f aca="false">$P$5</f>
        <v>6400</v>
      </c>
      <c r="Q113" s="25" t="n">
        <f aca="false">$Q$5</f>
        <v>512000</v>
      </c>
      <c r="R113" s="26"/>
      <c r="S113" s="27" t="n">
        <f aca="false">M113</f>
        <v>0.094224537037037</v>
      </c>
      <c r="T113" s="25" t="n">
        <f aca="false">$O$5</f>
        <v>80</v>
      </c>
      <c r="U113" s="25" t="n">
        <f aca="false">$P$5</f>
        <v>6400</v>
      </c>
      <c r="V113" s="25" t="n">
        <f aca="false">$Q$5</f>
        <v>512000</v>
      </c>
      <c r="X113" s="25" t="n">
        <f aca="false">$N$5</f>
        <v>1</v>
      </c>
      <c r="Y113" s="17" t="n">
        <f aca="false">S113</f>
        <v>0.094224537037037</v>
      </c>
      <c r="Z113" s="25" t="n">
        <f aca="false">$P$5</f>
        <v>6400</v>
      </c>
      <c r="AA113" s="25" t="n">
        <f aca="false">$Q$5</f>
        <v>512000</v>
      </c>
      <c r="AC113" s="25" t="n">
        <f aca="false">$N$5</f>
        <v>1</v>
      </c>
      <c r="AD113" s="25" t="n">
        <f aca="false">$O$5</f>
        <v>80</v>
      </c>
      <c r="AE113" s="17" t="n">
        <f aca="false">Y113</f>
        <v>0.094224537037037</v>
      </c>
      <c r="AF113" s="25" t="n">
        <f aca="false">$Q$5</f>
        <v>512000</v>
      </c>
      <c r="AH113" s="25" t="n">
        <f aca="false">$N$5</f>
        <v>1</v>
      </c>
      <c r="AI113" s="25" t="n">
        <f aca="false">$O$5</f>
        <v>80</v>
      </c>
      <c r="AJ113" s="25" t="n">
        <f aca="false">$P$5</f>
        <v>6400</v>
      </c>
      <c r="AK113" s="17" t="n">
        <f aca="false">AE113</f>
        <v>0.094224537037037</v>
      </c>
    </row>
    <row r="114" customFormat="false" ht="14.65" hidden="false" customHeight="false" outlineLevel="0" collapsed="false">
      <c r="I114" s="0" t="str">
        <f aca="false">ADDRESS(I110,5,1)</f>
        <v>$E$20</v>
      </c>
      <c r="J114" s="17" t="n">
        <f aca="true">INDIRECT(I114)</f>
        <v>0.197337962962963</v>
      </c>
      <c r="K114" s="0" t="n">
        <f aca="false">MDETERM(AH111:AK114)</f>
        <v>6.49936165647512</v>
      </c>
      <c r="L114" s="0" t="n">
        <f aca="false">K114/K110</f>
        <v>7.45695157942599E-011</v>
      </c>
      <c r="M114" s="17" t="n">
        <f aca="false">J114</f>
        <v>0.197337962962963</v>
      </c>
      <c r="N114" s="25" t="n">
        <f aca="false">$N$6</f>
        <v>1</v>
      </c>
      <c r="O114" s="29" t="n">
        <f aca="false">$O$6</f>
        <v>160.934708788644</v>
      </c>
      <c r="P114" s="25" t="n">
        <f aca="false">$P$6</f>
        <v>25899.9804928856</v>
      </c>
      <c r="Q114" s="25" t="n">
        <f aca="false">$Q$6</f>
        <v>4168205.81825411</v>
      </c>
      <c r="R114" s="26"/>
      <c r="S114" s="27" t="n">
        <f aca="false">M114</f>
        <v>0.197337962962963</v>
      </c>
      <c r="T114" s="29" t="n">
        <f aca="false">$O$6</f>
        <v>160.934708788644</v>
      </c>
      <c r="U114" s="25" t="n">
        <f aca="false">$P$6</f>
        <v>25899.9804928856</v>
      </c>
      <c r="V114" s="25" t="n">
        <f aca="false">$Q$6</f>
        <v>4168205.81825411</v>
      </c>
      <c r="X114" s="25" t="n">
        <f aca="false">$N$6</f>
        <v>1</v>
      </c>
      <c r="Y114" s="17" t="n">
        <f aca="false">S114</f>
        <v>0.197337962962963</v>
      </c>
      <c r="Z114" s="25" t="n">
        <f aca="false">$P$6</f>
        <v>25899.9804928856</v>
      </c>
      <c r="AA114" s="25" t="n">
        <f aca="false">$Q$6</f>
        <v>4168205.81825411</v>
      </c>
      <c r="AC114" s="25" t="n">
        <f aca="false">$N$6</f>
        <v>1</v>
      </c>
      <c r="AD114" s="29" t="n">
        <f aca="false">$O$6</f>
        <v>160.934708788644</v>
      </c>
      <c r="AE114" s="17" t="n">
        <f aca="false">Y114</f>
        <v>0.197337962962963</v>
      </c>
      <c r="AF114" s="25" t="n">
        <f aca="false">$Q$6</f>
        <v>4168205.81825411</v>
      </c>
      <c r="AH114" s="25" t="n">
        <f aca="false">$N$6</f>
        <v>1</v>
      </c>
      <c r="AI114" s="29" t="n">
        <f aca="false">$O$6</f>
        <v>160.934708788644</v>
      </c>
      <c r="AJ114" s="25" t="n">
        <f aca="false">$P$6</f>
        <v>25899.9804928856</v>
      </c>
      <c r="AK114" s="17" t="n">
        <f aca="false">AE114</f>
        <v>0.197337962962963</v>
      </c>
    </row>
    <row r="115" customFormat="false" ht="14.65" hidden="false" customHeight="false" outlineLevel="0" collapsed="false"/>
    <row r="116" customFormat="false" ht="14.65" hidden="false" customHeight="false" outlineLevel="0" collapsed="false">
      <c r="I116" s="0" t="n">
        <f aca="false">I110+1</f>
        <v>21</v>
      </c>
      <c r="J116" s="11" t="n">
        <f aca="false">L117+$F$1*L118+L119*$F$1*$F$1+L120*$F$1*$F$1*$F$1</f>
        <v>0.0883850116682447</v>
      </c>
      <c r="K116" s="0" t="n">
        <f aca="false">MDETERM(N117:Q120)</f>
        <v>87158426432.6874</v>
      </c>
      <c r="N116" s="25" t="s">
        <v>6</v>
      </c>
      <c r="O116" s="25" t="s">
        <v>7</v>
      </c>
      <c r="P116" s="25" t="s">
        <v>8</v>
      </c>
      <c r="Q116" s="25" t="s">
        <v>9</v>
      </c>
      <c r="R116" s="26"/>
    </row>
    <row r="117" customFormat="false" ht="14.65" hidden="false" customHeight="false" outlineLevel="0" collapsed="false">
      <c r="I117" s="0" t="str">
        <f aca="false">ADDRESS(I116,2,1)</f>
        <v>$B$21</v>
      </c>
      <c r="J117" s="17" t="n">
        <f aca="true">INDIRECT(I117)</f>
        <v>0.0183101851851852</v>
      </c>
      <c r="K117" s="0" t="n">
        <f aca="false">MDETERM(S117:V120)</f>
        <v>831293.382422921</v>
      </c>
      <c r="L117" s="0" t="n">
        <f aca="false">K117/K116</f>
        <v>9.53772820881444E-006</v>
      </c>
      <c r="M117" s="17" t="n">
        <f aca="false">J117</f>
        <v>0.0183101851851852</v>
      </c>
      <c r="N117" s="25" t="n">
        <f aca="false">$N$3</f>
        <v>1</v>
      </c>
      <c r="O117" s="25" t="n">
        <f aca="false">$O$3</f>
        <v>16</v>
      </c>
      <c r="P117" s="25" t="n">
        <f aca="false">$P$3</f>
        <v>256</v>
      </c>
      <c r="Q117" s="25" t="n">
        <f aca="false">$Q$3</f>
        <v>4096</v>
      </c>
      <c r="R117" s="26"/>
      <c r="S117" s="27" t="n">
        <f aca="false">M117</f>
        <v>0.0183101851851852</v>
      </c>
      <c r="T117" s="25" t="n">
        <f aca="false">$O$3</f>
        <v>16</v>
      </c>
      <c r="U117" s="25" t="n">
        <f aca="false">$P$3</f>
        <v>256</v>
      </c>
      <c r="V117" s="25" t="n">
        <f aca="false">$Q$3</f>
        <v>4096</v>
      </c>
      <c r="X117" s="25" t="n">
        <f aca="false">$N$3</f>
        <v>1</v>
      </c>
      <c r="Y117" s="17" t="n">
        <f aca="false">S117</f>
        <v>0.0183101851851852</v>
      </c>
      <c r="Z117" s="25" t="n">
        <f aca="false">$P$3</f>
        <v>256</v>
      </c>
      <c r="AA117" s="25" t="n">
        <f aca="false">$Q$3</f>
        <v>4096</v>
      </c>
      <c r="AC117" s="25" t="n">
        <f aca="false">$N$3</f>
        <v>1</v>
      </c>
      <c r="AD117" s="25" t="n">
        <f aca="false">$O$3</f>
        <v>16</v>
      </c>
      <c r="AE117" s="17" t="n">
        <f aca="false">Y117</f>
        <v>0.0183101851851852</v>
      </c>
      <c r="AF117" s="25" t="n">
        <f aca="false">$Q$3</f>
        <v>4096</v>
      </c>
      <c r="AH117" s="25" t="n">
        <f aca="false">$N$3</f>
        <v>1</v>
      </c>
      <c r="AI117" s="25" t="n">
        <f aca="false">$O$3</f>
        <v>16</v>
      </c>
      <c r="AJ117" s="25" t="n">
        <f aca="false">$P$3</f>
        <v>256</v>
      </c>
      <c r="AK117" s="17" t="n">
        <f aca="false">AE117</f>
        <v>0.0183101851851852</v>
      </c>
    </row>
    <row r="118" customFormat="false" ht="14.65" hidden="false" customHeight="false" outlineLevel="0" collapsed="false">
      <c r="I118" s="0" t="str">
        <f aca="false">ADDRESS(I116,3,1)</f>
        <v>$C$21</v>
      </c>
      <c r="J118" s="17" t="n">
        <f aca="true">INDIRECT(I118)</f>
        <v>0.0463194444444444</v>
      </c>
      <c r="K118" s="0" t="n">
        <f aca="false">MDETERM(X117:AA120)</f>
        <v>98886407.1579028</v>
      </c>
      <c r="L118" s="0" t="n">
        <f aca="false">K118/K116</f>
        <v>0.00113455934446307</v>
      </c>
      <c r="M118" s="17" t="n">
        <f aca="false">J118</f>
        <v>0.0463194444444444</v>
      </c>
      <c r="N118" s="25" t="n">
        <f aca="false">$N$4</f>
        <v>1</v>
      </c>
      <c r="O118" s="25" t="n">
        <f aca="false">$O$4</f>
        <v>40</v>
      </c>
      <c r="P118" s="25" t="n">
        <f aca="false">$P$4</f>
        <v>1600</v>
      </c>
      <c r="Q118" s="25" t="n">
        <f aca="false">$Q$4</f>
        <v>64000</v>
      </c>
      <c r="R118" s="26"/>
      <c r="S118" s="27" t="n">
        <f aca="false">M118</f>
        <v>0.0463194444444444</v>
      </c>
      <c r="T118" s="25" t="n">
        <f aca="false">$O$4</f>
        <v>40</v>
      </c>
      <c r="U118" s="25" t="n">
        <f aca="false">$P$4</f>
        <v>1600</v>
      </c>
      <c r="V118" s="25" t="n">
        <f aca="false">$Q$4</f>
        <v>64000</v>
      </c>
      <c r="X118" s="25" t="n">
        <f aca="false">$N$4</f>
        <v>1</v>
      </c>
      <c r="Y118" s="17" t="n">
        <f aca="false">S118</f>
        <v>0.0463194444444444</v>
      </c>
      <c r="Z118" s="25" t="n">
        <f aca="false">$P$4</f>
        <v>1600</v>
      </c>
      <c r="AA118" s="25" t="n">
        <f aca="false">$Q$4</f>
        <v>64000</v>
      </c>
      <c r="AC118" s="25" t="n">
        <f aca="false">$N$4</f>
        <v>1</v>
      </c>
      <c r="AD118" s="25" t="n">
        <f aca="false">$O$4</f>
        <v>40</v>
      </c>
      <c r="AE118" s="17" t="n">
        <f aca="false">Y118</f>
        <v>0.0463194444444444</v>
      </c>
      <c r="AF118" s="25" t="n">
        <f aca="false">$Q$4</f>
        <v>64000</v>
      </c>
      <c r="AH118" s="25" t="n">
        <f aca="false">$N$4</f>
        <v>1</v>
      </c>
      <c r="AI118" s="25" t="n">
        <f aca="false">$O$4</f>
        <v>40</v>
      </c>
      <c r="AJ118" s="25" t="n">
        <f aca="false">$P$4</f>
        <v>1600</v>
      </c>
      <c r="AK118" s="17" t="n">
        <f aca="false">AE118</f>
        <v>0.0463194444444444</v>
      </c>
    </row>
    <row r="119" customFormat="false" ht="14.65" hidden="false" customHeight="false" outlineLevel="0" collapsed="false">
      <c r="I119" s="0" t="str">
        <f aca="false">ADDRESS(I116,4,1)</f>
        <v>$D$21</v>
      </c>
      <c r="J119" s="17" t="n">
        <f aca="true">INDIRECT(I119)</f>
        <v>0.0945138888888889</v>
      </c>
      <c r="K119" s="0" t="n">
        <f aca="false">MDETERM(AC117:AF120)</f>
        <v>50125.082023348</v>
      </c>
      <c r="L119" s="0" t="n">
        <f aca="false">K119/K116</f>
        <v>5.75103109072991E-007</v>
      </c>
      <c r="M119" s="17" t="n">
        <f aca="false">J119</f>
        <v>0.0945138888888889</v>
      </c>
      <c r="N119" s="25" t="n">
        <f aca="false">$N$5</f>
        <v>1</v>
      </c>
      <c r="O119" s="25" t="n">
        <f aca="false">$O$5</f>
        <v>80</v>
      </c>
      <c r="P119" s="25" t="n">
        <f aca="false">$P$5</f>
        <v>6400</v>
      </c>
      <c r="Q119" s="25" t="n">
        <f aca="false">$Q$5</f>
        <v>512000</v>
      </c>
      <c r="R119" s="26"/>
      <c r="S119" s="27" t="n">
        <f aca="false">M119</f>
        <v>0.0945138888888889</v>
      </c>
      <c r="T119" s="25" t="n">
        <f aca="false">$O$5</f>
        <v>80</v>
      </c>
      <c r="U119" s="25" t="n">
        <f aca="false">$P$5</f>
        <v>6400</v>
      </c>
      <c r="V119" s="25" t="n">
        <f aca="false">$Q$5</f>
        <v>512000</v>
      </c>
      <c r="X119" s="25" t="n">
        <f aca="false">$N$5</f>
        <v>1</v>
      </c>
      <c r="Y119" s="17" t="n">
        <f aca="false">S119</f>
        <v>0.0945138888888889</v>
      </c>
      <c r="Z119" s="25" t="n">
        <f aca="false">$P$5</f>
        <v>6400</v>
      </c>
      <c r="AA119" s="25" t="n">
        <f aca="false">$Q$5</f>
        <v>512000</v>
      </c>
      <c r="AC119" s="25" t="n">
        <f aca="false">$N$5</f>
        <v>1</v>
      </c>
      <c r="AD119" s="25" t="n">
        <f aca="false">$O$5</f>
        <v>80</v>
      </c>
      <c r="AE119" s="17" t="n">
        <f aca="false">Y119</f>
        <v>0.0945138888888889</v>
      </c>
      <c r="AF119" s="25" t="n">
        <f aca="false">$Q$5</f>
        <v>512000</v>
      </c>
      <c r="AH119" s="25" t="n">
        <f aca="false">$N$5</f>
        <v>1</v>
      </c>
      <c r="AI119" s="25" t="n">
        <f aca="false">$O$5</f>
        <v>80</v>
      </c>
      <c r="AJ119" s="25" t="n">
        <f aca="false">$P$5</f>
        <v>6400</v>
      </c>
      <c r="AK119" s="17" t="n">
        <f aca="false">AE119</f>
        <v>0.0945138888888889</v>
      </c>
    </row>
    <row r="120" customFormat="false" ht="14.65" hidden="false" customHeight="false" outlineLevel="0" collapsed="false">
      <c r="I120" s="0" t="str">
        <f aca="false">ADDRESS(I116,5,1)</f>
        <v>$E$21</v>
      </c>
      <c r="J120" s="17" t="n">
        <f aca="true">INDIRECT(I120)</f>
        <v>0.197974537037037</v>
      </c>
      <c r="K120" s="0" t="n">
        <f aca="false">MDETERM(AH117:AK120)</f>
        <v>10.0340637213685</v>
      </c>
      <c r="L120" s="0" t="n">
        <f aca="false">K120/K116</f>
        <v>1.15124424935756E-010</v>
      </c>
      <c r="M120" s="17" t="n">
        <f aca="false">J120</f>
        <v>0.197974537037037</v>
      </c>
      <c r="N120" s="25" t="n">
        <f aca="false">$N$6</f>
        <v>1</v>
      </c>
      <c r="O120" s="29" t="n">
        <f aca="false">$O$6</f>
        <v>160.934708788644</v>
      </c>
      <c r="P120" s="25" t="n">
        <f aca="false">$P$6</f>
        <v>25899.9804928856</v>
      </c>
      <c r="Q120" s="25" t="n">
        <f aca="false">$Q$6</f>
        <v>4168205.81825411</v>
      </c>
      <c r="R120" s="26"/>
      <c r="S120" s="27" t="n">
        <f aca="false">M120</f>
        <v>0.197974537037037</v>
      </c>
      <c r="T120" s="29" t="n">
        <f aca="false">$O$6</f>
        <v>160.934708788644</v>
      </c>
      <c r="U120" s="25" t="n">
        <f aca="false">$P$6</f>
        <v>25899.9804928856</v>
      </c>
      <c r="V120" s="25" t="n">
        <f aca="false">$Q$6</f>
        <v>4168205.81825411</v>
      </c>
      <c r="X120" s="25" t="n">
        <f aca="false">$N$6</f>
        <v>1</v>
      </c>
      <c r="Y120" s="17" t="n">
        <f aca="false">S120</f>
        <v>0.197974537037037</v>
      </c>
      <c r="Z120" s="25" t="n">
        <f aca="false">$P$6</f>
        <v>25899.9804928856</v>
      </c>
      <c r="AA120" s="25" t="n">
        <f aca="false">$Q$6</f>
        <v>4168205.81825411</v>
      </c>
      <c r="AC120" s="25" t="n">
        <f aca="false">$N$6</f>
        <v>1</v>
      </c>
      <c r="AD120" s="29" t="n">
        <f aca="false">$O$6</f>
        <v>160.934708788644</v>
      </c>
      <c r="AE120" s="17" t="n">
        <f aca="false">Y120</f>
        <v>0.197974537037037</v>
      </c>
      <c r="AF120" s="25" t="n">
        <f aca="false">$Q$6</f>
        <v>4168205.81825411</v>
      </c>
      <c r="AH120" s="25" t="n">
        <f aca="false">$N$6</f>
        <v>1</v>
      </c>
      <c r="AI120" s="29" t="n">
        <f aca="false">$O$6</f>
        <v>160.934708788644</v>
      </c>
      <c r="AJ120" s="25" t="n">
        <f aca="false">$P$6</f>
        <v>25899.9804928856</v>
      </c>
      <c r="AK120" s="17" t="n">
        <f aca="false">AE120</f>
        <v>0.197974537037037</v>
      </c>
    </row>
    <row r="121" customFormat="false" ht="14.65" hidden="false" customHeight="false" outlineLevel="0" collapsed="false"/>
    <row r="122" customFormat="false" ht="14.65" hidden="false" customHeight="false" outlineLevel="0" collapsed="false">
      <c r="I122" s="0" t="n">
        <f aca="false">I116+1</f>
        <v>22</v>
      </c>
      <c r="J122" s="11" t="n">
        <f aca="false">L123+$F$1*L124+L125*$F$1*$F$1+L126*$F$1*$F$1*$F$1</f>
        <v>0.0886544503119839</v>
      </c>
      <c r="K122" s="0" t="n">
        <f aca="false">MDETERM(N123:Q126)</f>
        <v>87158426432.6874</v>
      </c>
      <c r="N122" s="25" t="s">
        <v>6</v>
      </c>
      <c r="O122" s="25" t="s">
        <v>7</v>
      </c>
      <c r="P122" s="25" t="s">
        <v>8</v>
      </c>
      <c r="Q122" s="25" t="s">
        <v>9</v>
      </c>
      <c r="R122" s="26"/>
    </row>
    <row r="123" customFormat="false" ht="14.65" hidden="false" customHeight="false" outlineLevel="0" collapsed="false">
      <c r="I123" s="0" t="str">
        <f aca="false">ADDRESS(I122,2,1)</f>
        <v>$B$22</v>
      </c>
      <c r="J123" s="17" t="n">
        <f aca="true">INDIRECT(I123)</f>
        <v>0.0183680555555556</v>
      </c>
      <c r="K123" s="0" t="n">
        <f aca="false">MDETERM(S123:V126)</f>
        <v>1482025.0584503</v>
      </c>
      <c r="L123" s="0" t="n">
        <f aca="false">K123/K122</f>
        <v>1.70038069651805E-005</v>
      </c>
      <c r="M123" s="17" t="n">
        <f aca="false">J123</f>
        <v>0.0183680555555556</v>
      </c>
      <c r="N123" s="25" t="n">
        <f aca="false">$N$3</f>
        <v>1</v>
      </c>
      <c r="O123" s="25" t="n">
        <f aca="false">$O$3</f>
        <v>16</v>
      </c>
      <c r="P123" s="25" t="n">
        <f aca="false">$P$3</f>
        <v>256</v>
      </c>
      <c r="Q123" s="25" t="n">
        <f aca="false">$Q$3</f>
        <v>4096</v>
      </c>
      <c r="R123" s="26" t="n">
        <f aca="false">S123-S117</f>
        <v>5.78703703703704E-005</v>
      </c>
      <c r="S123" s="27" t="n">
        <f aca="false">M123</f>
        <v>0.0183680555555556</v>
      </c>
      <c r="T123" s="25" t="n">
        <f aca="false">$O$3</f>
        <v>16</v>
      </c>
      <c r="U123" s="25" t="n">
        <f aca="false">$P$3</f>
        <v>256</v>
      </c>
      <c r="V123" s="25" t="n">
        <f aca="false">$Q$3</f>
        <v>4096</v>
      </c>
      <c r="X123" s="25" t="n">
        <f aca="false">$N$3</f>
        <v>1</v>
      </c>
      <c r="Y123" s="17" t="n">
        <f aca="false">S123</f>
        <v>0.0183680555555556</v>
      </c>
      <c r="Z123" s="25" t="n">
        <f aca="false">$P$3</f>
        <v>256</v>
      </c>
      <c r="AA123" s="25" t="n">
        <f aca="false">$Q$3</f>
        <v>4096</v>
      </c>
      <c r="AC123" s="25" t="n">
        <f aca="false">$N$3</f>
        <v>1</v>
      </c>
      <c r="AD123" s="25" t="n">
        <f aca="false">$O$3</f>
        <v>16</v>
      </c>
      <c r="AE123" s="17" t="n">
        <f aca="false">Y123</f>
        <v>0.0183680555555556</v>
      </c>
      <c r="AF123" s="25" t="n">
        <f aca="false">$Q$3</f>
        <v>4096</v>
      </c>
      <c r="AH123" s="25" t="n">
        <f aca="false">$N$3</f>
        <v>1</v>
      </c>
      <c r="AI123" s="25" t="n">
        <f aca="false">$O$3</f>
        <v>16</v>
      </c>
      <c r="AJ123" s="25" t="n">
        <f aca="false">$P$3</f>
        <v>256</v>
      </c>
      <c r="AK123" s="17" t="n">
        <f aca="false">AE123</f>
        <v>0.0183680555555556</v>
      </c>
    </row>
    <row r="124" customFormat="false" ht="14.65" hidden="false" customHeight="false" outlineLevel="0" collapsed="false">
      <c r="I124" s="0" t="str">
        <f aca="false">ADDRESS(I122,3,1)</f>
        <v>$C$22</v>
      </c>
      <c r="J124" s="17" t="n">
        <f aca="true">INDIRECT(I124)</f>
        <v>0.0464583333333333</v>
      </c>
      <c r="K124" s="0" t="n">
        <f aca="false">MDETERM(X123:AA126)</f>
        <v>99153390.1095219</v>
      </c>
      <c r="L124" s="0" t="n">
        <f aca="false">K124/K122</f>
        <v>0.00113762253597015</v>
      </c>
      <c r="M124" s="17" t="n">
        <f aca="false">J124</f>
        <v>0.0464583333333333</v>
      </c>
      <c r="N124" s="25" t="n">
        <f aca="false">$N$4</f>
        <v>1</v>
      </c>
      <c r="O124" s="25" t="n">
        <f aca="false">$O$4</f>
        <v>40</v>
      </c>
      <c r="P124" s="25" t="n">
        <f aca="false">$P$4</f>
        <v>1600</v>
      </c>
      <c r="Q124" s="25" t="n">
        <f aca="false">$Q$4</f>
        <v>64000</v>
      </c>
      <c r="R124" s="26" t="n">
        <f aca="false">S124-S118</f>
        <v>0.000138888888888889</v>
      </c>
      <c r="S124" s="27" t="n">
        <f aca="false">M124</f>
        <v>0.0464583333333333</v>
      </c>
      <c r="T124" s="25" t="n">
        <f aca="false">$O$4</f>
        <v>40</v>
      </c>
      <c r="U124" s="25" t="n">
        <f aca="false">$P$4</f>
        <v>1600</v>
      </c>
      <c r="V124" s="25" t="n">
        <f aca="false">$Q$4</f>
        <v>64000</v>
      </c>
      <c r="X124" s="25" t="n">
        <f aca="false">$N$4</f>
        <v>1</v>
      </c>
      <c r="Y124" s="17" t="n">
        <f aca="false">S124</f>
        <v>0.0464583333333333</v>
      </c>
      <c r="Z124" s="25" t="n">
        <f aca="false">$P$4</f>
        <v>1600</v>
      </c>
      <c r="AA124" s="25" t="n">
        <f aca="false">$Q$4</f>
        <v>64000</v>
      </c>
      <c r="AC124" s="25" t="n">
        <f aca="false">$N$4</f>
        <v>1</v>
      </c>
      <c r="AD124" s="25" t="n">
        <f aca="false">$O$4</f>
        <v>40</v>
      </c>
      <c r="AE124" s="17" t="n">
        <f aca="false">Y124</f>
        <v>0.0464583333333333</v>
      </c>
      <c r="AF124" s="25" t="n">
        <f aca="false">$Q$4</f>
        <v>64000</v>
      </c>
      <c r="AH124" s="25" t="n">
        <f aca="false">$N$4</f>
        <v>1</v>
      </c>
      <c r="AI124" s="25" t="n">
        <f aca="false">$O$4</f>
        <v>40</v>
      </c>
      <c r="AJ124" s="25" t="n">
        <f aca="false">$P$4</f>
        <v>1600</v>
      </c>
      <c r="AK124" s="17" t="n">
        <f aca="false">AE124</f>
        <v>0.0464583333333333</v>
      </c>
    </row>
    <row r="125" customFormat="false" ht="14.65" hidden="false" customHeight="false" outlineLevel="0" collapsed="false">
      <c r="I125" s="0" t="str">
        <f aca="false">ADDRESS(I122,4,1)</f>
        <v>$D$22</v>
      </c>
      <c r="J125" s="17" t="n">
        <f aca="true">INDIRECT(I125)</f>
        <v>0.0948032407407407</v>
      </c>
      <c r="K125" s="0" t="n">
        <f aca="false">MDETERM(AC123:AF126)</f>
        <v>50592.615433149</v>
      </c>
      <c r="L125" s="0" t="n">
        <f aca="false">K125/K122</f>
        <v>5.80467288176913E-007</v>
      </c>
      <c r="M125" s="17" t="n">
        <f aca="false">J125</f>
        <v>0.0948032407407407</v>
      </c>
      <c r="N125" s="25" t="n">
        <f aca="false">$N$5</f>
        <v>1</v>
      </c>
      <c r="O125" s="25" t="n">
        <f aca="false">$O$5</f>
        <v>80</v>
      </c>
      <c r="P125" s="25" t="n">
        <f aca="false">$P$5</f>
        <v>6400</v>
      </c>
      <c r="Q125" s="25" t="n">
        <f aca="false">$Q$5</f>
        <v>512000</v>
      </c>
      <c r="R125" s="26" t="n">
        <f aca="false">S125-S119</f>
        <v>0.000289351851851852</v>
      </c>
      <c r="S125" s="27" t="n">
        <f aca="false">M125</f>
        <v>0.0948032407407407</v>
      </c>
      <c r="T125" s="25" t="n">
        <f aca="false">$O$5</f>
        <v>80</v>
      </c>
      <c r="U125" s="25" t="n">
        <f aca="false">$P$5</f>
        <v>6400</v>
      </c>
      <c r="V125" s="25" t="n">
        <f aca="false">$Q$5</f>
        <v>512000</v>
      </c>
      <c r="X125" s="25" t="n">
        <f aca="false">$N$5</f>
        <v>1</v>
      </c>
      <c r="Y125" s="17" t="n">
        <f aca="false">S125</f>
        <v>0.0948032407407407</v>
      </c>
      <c r="Z125" s="25" t="n">
        <f aca="false">$P$5</f>
        <v>6400</v>
      </c>
      <c r="AA125" s="25" t="n">
        <f aca="false">$Q$5</f>
        <v>512000</v>
      </c>
      <c r="AC125" s="25" t="n">
        <f aca="false">$N$5</f>
        <v>1</v>
      </c>
      <c r="AD125" s="25" t="n">
        <f aca="false">$O$5</f>
        <v>80</v>
      </c>
      <c r="AE125" s="17" t="n">
        <f aca="false">Y125</f>
        <v>0.0948032407407407</v>
      </c>
      <c r="AF125" s="25" t="n">
        <f aca="false">$Q$5</f>
        <v>512000</v>
      </c>
      <c r="AH125" s="25" t="n">
        <f aca="false">$N$5</f>
        <v>1</v>
      </c>
      <c r="AI125" s="25" t="n">
        <f aca="false">$O$5</f>
        <v>80</v>
      </c>
      <c r="AJ125" s="25" t="n">
        <f aca="false">$P$5</f>
        <v>6400</v>
      </c>
      <c r="AK125" s="17" t="n">
        <f aca="false">AE125</f>
        <v>0.0948032407407407</v>
      </c>
    </row>
    <row r="126" customFormat="false" ht="14.65" hidden="false" customHeight="false" outlineLevel="0" collapsed="false">
      <c r="I126" s="0" t="str">
        <f aca="false">ADDRESS(I122,5,1)</f>
        <v>$E$22</v>
      </c>
      <c r="J126" s="17" t="n">
        <f aca="true">INDIRECT(I126)</f>
        <v>0.198634259259259</v>
      </c>
      <c r="K126" s="0" t="n">
        <f aca="false">MDETERM(AH123:AK126)</f>
        <v>10.45959197234</v>
      </c>
      <c r="L126" s="0" t="n">
        <f aca="false">K126/K122</f>
        <v>1.20006663732255E-010</v>
      </c>
      <c r="M126" s="17" t="n">
        <f aca="false">J126</f>
        <v>0.198634259259259</v>
      </c>
      <c r="N126" s="25" t="n">
        <f aca="false">$N$6</f>
        <v>1</v>
      </c>
      <c r="O126" s="29" t="n">
        <f aca="false">$O$6</f>
        <v>160.934708788644</v>
      </c>
      <c r="P126" s="25" t="n">
        <f aca="false">$P$6</f>
        <v>25899.9804928856</v>
      </c>
      <c r="Q126" s="25" t="n">
        <f aca="false">$Q$6</f>
        <v>4168205.81825411</v>
      </c>
      <c r="R126" s="26" t="n">
        <f aca="false">S126-S120</f>
        <v>0.000659722222222222</v>
      </c>
      <c r="S126" s="27" t="n">
        <f aca="false">M126</f>
        <v>0.198634259259259</v>
      </c>
      <c r="T126" s="29" t="n">
        <f aca="false">$O$6</f>
        <v>160.934708788644</v>
      </c>
      <c r="U126" s="25" t="n">
        <f aca="false">$P$6</f>
        <v>25899.9804928856</v>
      </c>
      <c r="V126" s="25" t="n">
        <f aca="false">$Q$6</f>
        <v>4168205.81825411</v>
      </c>
      <c r="X126" s="25" t="n">
        <f aca="false">$N$6</f>
        <v>1</v>
      </c>
      <c r="Y126" s="17" t="n">
        <f aca="false">S126</f>
        <v>0.198634259259259</v>
      </c>
      <c r="Z126" s="25" t="n">
        <f aca="false">$P$6</f>
        <v>25899.9804928856</v>
      </c>
      <c r="AA126" s="25" t="n">
        <f aca="false">$Q$6</f>
        <v>4168205.81825411</v>
      </c>
      <c r="AC126" s="25" t="n">
        <f aca="false">$N$6</f>
        <v>1</v>
      </c>
      <c r="AD126" s="29" t="n">
        <f aca="false">$O$6</f>
        <v>160.934708788644</v>
      </c>
      <c r="AE126" s="17" t="n">
        <f aca="false">Y126</f>
        <v>0.198634259259259</v>
      </c>
      <c r="AF126" s="25" t="n">
        <f aca="false">$Q$6</f>
        <v>4168205.81825411</v>
      </c>
      <c r="AH126" s="25" t="n">
        <f aca="false">$N$6</f>
        <v>1</v>
      </c>
      <c r="AI126" s="29" t="n">
        <f aca="false">$O$6</f>
        <v>160.934708788644</v>
      </c>
      <c r="AJ126" s="25" t="n">
        <f aca="false">$P$6</f>
        <v>25899.9804928856</v>
      </c>
      <c r="AK126" s="17" t="n">
        <f aca="false">AE126</f>
        <v>0.198634259259259</v>
      </c>
    </row>
    <row r="127" customFormat="false" ht="14.65" hidden="false" customHeight="false" outlineLevel="0" collapsed="false"/>
    <row r="128" customFormat="false" ht="14.65" hidden="false" customHeight="false" outlineLevel="0" collapsed="false">
      <c r="I128" s="0" t="n">
        <f aca="false">I122+1</f>
        <v>23</v>
      </c>
      <c r="J128" s="11" t="n">
        <f aca="false">L129+$F$1*L130+L131*$F$1*$F$1+L132*$F$1*$F$1*$F$1</f>
        <v>0.0889245023363515</v>
      </c>
      <c r="K128" s="0" t="n">
        <f aca="false">MDETERM(N129:Q132)</f>
        <v>87158426432.6874</v>
      </c>
      <c r="N128" s="25" t="s">
        <v>6</v>
      </c>
      <c r="O128" s="25" t="s">
        <v>7</v>
      </c>
      <c r="P128" s="25" t="s">
        <v>8</v>
      </c>
      <c r="Q128" s="25" t="s">
        <v>9</v>
      </c>
      <c r="R128" s="26"/>
    </row>
    <row r="129" customFormat="false" ht="14.65" hidden="false" customHeight="false" outlineLevel="0" collapsed="false">
      <c r="I129" s="0" t="str">
        <f aca="false">ADDRESS(I128,2,1)</f>
        <v>$B$23</v>
      </c>
      <c r="J129" s="17" t="n">
        <f aca="true">INDIRECT(I129)</f>
        <v>0.0184143518518519</v>
      </c>
      <c r="K129" s="0" t="n">
        <f aca="false">MDETERM(S129:V132)</f>
        <v>-273689.528091206</v>
      </c>
      <c r="L129" s="0" t="n">
        <f aca="false">K129/K128</f>
        <v>-3.14013847304342E-006</v>
      </c>
      <c r="M129" s="17" t="n">
        <f aca="false">J129</f>
        <v>0.0184143518518519</v>
      </c>
      <c r="N129" s="25" t="n">
        <f aca="false">$N$3</f>
        <v>1</v>
      </c>
      <c r="O129" s="25" t="n">
        <f aca="false">$O$3</f>
        <v>16</v>
      </c>
      <c r="P129" s="25" t="n">
        <f aca="false">$P$3</f>
        <v>256</v>
      </c>
      <c r="Q129" s="25" t="n">
        <f aca="false">$Q$3</f>
        <v>4096</v>
      </c>
      <c r="R129" s="26" t="n">
        <f aca="false">S129-S123</f>
        <v>4.62962962962963E-005</v>
      </c>
      <c r="S129" s="27" t="n">
        <f aca="false">M129</f>
        <v>0.0184143518518519</v>
      </c>
      <c r="T129" s="25" t="n">
        <f aca="false">$O$3</f>
        <v>16</v>
      </c>
      <c r="U129" s="25" t="n">
        <f aca="false">$P$3</f>
        <v>256</v>
      </c>
      <c r="V129" s="25" t="n">
        <f aca="false">$Q$3</f>
        <v>4096</v>
      </c>
      <c r="X129" s="25" t="n">
        <f aca="false">$N$3</f>
        <v>1</v>
      </c>
      <c r="Y129" s="17" t="n">
        <f aca="false">S129</f>
        <v>0.0184143518518519</v>
      </c>
      <c r="Z129" s="25" t="n">
        <f aca="false">$P$3</f>
        <v>256</v>
      </c>
      <c r="AA129" s="25" t="n">
        <f aca="false">$Q$3</f>
        <v>4096</v>
      </c>
      <c r="AC129" s="25" t="n">
        <f aca="false">$N$3</f>
        <v>1</v>
      </c>
      <c r="AD129" s="25" t="n">
        <f aca="false">$O$3</f>
        <v>16</v>
      </c>
      <c r="AE129" s="17" t="n">
        <f aca="false">Y129</f>
        <v>0.0184143518518519</v>
      </c>
      <c r="AF129" s="25" t="n">
        <f aca="false">$Q$3</f>
        <v>4096</v>
      </c>
      <c r="AH129" s="25" t="n">
        <f aca="false">$N$3</f>
        <v>1</v>
      </c>
      <c r="AI129" s="25" t="n">
        <f aca="false">$O$3</f>
        <v>16</v>
      </c>
      <c r="AJ129" s="25" t="n">
        <f aca="false">$P$3</f>
        <v>256</v>
      </c>
      <c r="AK129" s="17" t="n">
        <f aca="false">AE129</f>
        <v>0.0184143518518519</v>
      </c>
    </row>
    <row r="130" customFormat="false" ht="14.65" hidden="false" customHeight="false" outlineLevel="0" collapsed="false">
      <c r="I130" s="0" t="str">
        <f aca="false">ADDRESS(I128,3,1)</f>
        <v>$C$23</v>
      </c>
      <c r="J130" s="17" t="n">
        <f aca="true">INDIRECT(I130)</f>
        <v>0.0465972222222222</v>
      </c>
      <c r="K130" s="0" t="n">
        <f aca="false">MDETERM(X129:AA132)</f>
        <v>99529666.3744148</v>
      </c>
      <c r="L130" s="0" t="n">
        <f aca="false">K130/K128</f>
        <v>0.00114193968900163</v>
      </c>
      <c r="M130" s="17" t="n">
        <f aca="false">J130</f>
        <v>0.0465972222222222</v>
      </c>
      <c r="N130" s="25" t="n">
        <f aca="false">$N$4</f>
        <v>1</v>
      </c>
      <c r="O130" s="25" t="n">
        <f aca="false">$O$4</f>
        <v>40</v>
      </c>
      <c r="P130" s="25" t="n">
        <f aca="false">$P$4</f>
        <v>1600</v>
      </c>
      <c r="Q130" s="25" t="n">
        <f aca="false">$Q$4</f>
        <v>64000</v>
      </c>
      <c r="R130" s="26" t="n">
        <f aca="false">S130-S124</f>
        <v>0.000138888888888889</v>
      </c>
      <c r="S130" s="27" t="n">
        <f aca="false">M130</f>
        <v>0.0465972222222222</v>
      </c>
      <c r="T130" s="25" t="n">
        <f aca="false">$O$4</f>
        <v>40</v>
      </c>
      <c r="U130" s="25" t="n">
        <f aca="false">$P$4</f>
        <v>1600</v>
      </c>
      <c r="V130" s="25" t="n">
        <f aca="false">$Q$4</f>
        <v>64000</v>
      </c>
      <c r="X130" s="25" t="n">
        <f aca="false">$N$4</f>
        <v>1</v>
      </c>
      <c r="Y130" s="17" t="n">
        <f aca="false">S130</f>
        <v>0.0465972222222222</v>
      </c>
      <c r="Z130" s="25" t="n">
        <f aca="false">$P$4</f>
        <v>1600</v>
      </c>
      <c r="AA130" s="25" t="n">
        <f aca="false">$Q$4</f>
        <v>64000</v>
      </c>
      <c r="AC130" s="25" t="n">
        <f aca="false">$N$4</f>
        <v>1</v>
      </c>
      <c r="AD130" s="25" t="n">
        <f aca="false">$O$4</f>
        <v>40</v>
      </c>
      <c r="AE130" s="17" t="n">
        <f aca="false">Y130</f>
        <v>0.0465972222222222</v>
      </c>
      <c r="AF130" s="25" t="n">
        <f aca="false">$Q$4</f>
        <v>64000</v>
      </c>
      <c r="AH130" s="25" t="n">
        <f aca="false">$N$4</f>
        <v>1</v>
      </c>
      <c r="AI130" s="25" t="n">
        <f aca="false">$O$4</f>
        <v>40</v>
      </c>
      <c r="AJ130" s="25" t="n">
        <f aca="false">$P$4</f>
        <v>1600</v>
      </c>
      <c r="AK130" s="17" t="n">
        <f aca="false">AE130</f>
        <v>0.0465972222222222</v>
      </c>
    </row>
    <row r="131" customFormat="false" ht="14.65" hidden="false" customHeight="false" outlineLevel="0" collapsed="false">
      <c r="I131" s="0" t="str">
        <f aca="false">ADDRESS(I128,4,1)</f>
        <v>$D$23</v>
      </c>
      <c r="J131" s="17" t="n">
        <f aca="true">INDIRECT(I131)</f>
        <v>0.0950925925925926</v>
      </c>
      <c r="K131" s="0" t="n">
        <f aca="false">MDETERM(AC129:AF132)</f>
        <v>49593.7001948799</v>
      </c>
      <c r="L131" s="0" t="n">
        <f aca="false">K131/K128</f>
        <v>5.69006374078831E-007</v>
      </c>
      <c r="M131" s="17" t="n">
        <f aca="false">J131</f>
        <v>0.0950925925925926</v>
      </c>
      <c r="N131" s="25" t="n">
        <f aca="false">$N$5</f>
        <v>1</v>
      </c>
      <c r="O131" s="25" t="n">
        <f aca="false">$O$5</f>
        <v>80</v>
      </c>
      <c r="P131" s="25" t="n">
        <f aca="false">$P$5</f>
        <v>6400</v>
      </c>
      <c r="Q131" s="25" t="n">
        <f aca="false">$Q$5</f>
        <v>512000</v>
      </c>
      <c r="R131" s="26" t="n">
        <f aca="false">S131-S125</f>
        <v>0.000289351851851852</v>
      </c>
      <c r="S131" s="27" t="n">
        <f aca="false">M131</f>
        <v>0.0950925925925926</v>
      </c>
      <c r="T131" s="25" t="n">
        <f aca="false">$O$5</f>
        <v>80</v>
      </c>
      <c r="U131" s="25" t="n">
        <f aca="false">$P$5</f>
        <v>6400</v>
      </c>
      <c r="V131" s="25" t="n">
        <f aca="false">$Q$5</f>
        <v>512000</v>
      </c>
      <c r="X131" s="25" t="n">
        <f aca="false">$N$5</f>
        <v>1</v>
      </c>
      <c r="Y131" s="17" t="n">
        <f aca="false">S131</f>
        <v>0.0950925925925926</v>
      </c>
      <c r="Z131" s="25" t="n">
        <f aca="false">$P$5</f>
        <v>6400</v>
      </c>
      <c r="AA131" s="25" t="n">
        <f aca="false">$Q$5</f>
        <v>512000</v>
      </c>
      <c r="AC131" s="25" t="n">
        <f aca="false">$N$5</f>
        <v>1</v>
      </c>
      <c r="AD131" s="25" t="n">
        <f aca="false">$O$5</f>
        <v>80</v>
      </c>
      <c r="AE131" s="17" t="n">
        <f aca="false">Y131</f>
        <v>0.0950925925925926</v>
      </c>
      <c r="AF131" s="25" t="n">
        <f aca="false">$Q$5</f>
        <v>512000</v>
      </c>
      <c r="AH131" s="25" t="n">
        <f aca="false">$N$5</f>
        <v>1</v>
      </c>
      <c r="AI131" s="25" t="n">
        <f aca="false">$O$5</f>
        <v>80</v>
      </c>
      <c r="AJ131" s="25" t="n">
        <f aca="false">$P$5</f>
        <v>6400</v>
      </c>
      <c r="AK131" s="17" t="n">
        <f aca="false">AE131</f>
        <v>0.0950925925925926</v>
      </c>
    </row>
    <row r="132" customFormat="false" ht="14.65" hidden="false" customHeight="false" outlineLevel="0" collapsed="false">
      <c r="I132" s="0" t="str">
        <f aca="false">ADDRESS(I128,5,1)</f>
        <v>$E$23</v>
      </c>
      <c r="J132" s="17" t="n">
        <f aca="true">INDIRECT(I132)</f>
        <v>0.19931712962963</v>
      </c>
      <c r="K132" s="0" t="n">
        <f aca="false">MDETERM(AH129:AK132)</f>
        <v>16.8387384817961</v>
      </c>
      <c r="L132" s="0" t="n">
        <f aca="false">K132/K128</f>
        <v>1.93196907872135E-010</v>
      </c>
      <c r="M132" s="17" t="n">
        <f aca="false">J132</f>
        <v>0.19931712962963</v>
      </c>
      <c r="N132" s="25" t="n">
        <f aca="false">$N$6</f>
        <v>1</v>
      </c>
      <c r="O132" s="29" t="n">
        <f aca="false">$O$6</f>
        <v>160.934708788644</v>
      </c>
      <c r="P132" s="25" t="n">
        <f aca="false">$P$6</f>
        <v>25899.9804928856</v>
      </c>
      <c r="Q132" s="25" t="n">
        <f aca="false">$Q$6</f>
        <v>4168205.81825411</v>
      </c>
      <c r="R132" s="26" t="n">
        <f aca="false">S132-S126</f>
        <v>0.00068287037037037</v>
      </c>
      <c r="S132" s="27" t="n">
        <f aca="false">M132</f>
        <v>0.19931712962963</v>
      </c>
      <c r="T132" s="29" t="n">
        <f aca="false">$O$6</f>
        <v>160.934708788644</v>
      </c>
      <c r="U132" s="25" t="n">
        <f aca="false">$P$6</f>
        <v>25899.9804928856</v>
      </c>
      <c r="V132" s="25" t="n">
        <f aca="false">$Q$6</f>
        <v>4168205.81825411</v>
      </c>
      <c r="X132" s="25" t="n">
        <f aca="false">$N$6</f>
        <v>1</v>
      </c>
      <c r="Y132" s="17" t="n">
        <f aca="false">S132</f>
        <v>0.19931712962963</v>
      </c>
      <c r="Z132" s="25" t="n">
        <f aca="false">$P$6</f>
        <v>25899.9804928856</v>
      </c>
      <c r="AA132" s="25" t="n">
        <f aca="false">$Q$6</f>
        <v>4168205.81825411</v>
      </c>
      <c r="AC132" s="25" t="n">
        <f aca="false">$N$6</f>
        <v>1</v>
      </c>
      <c r="AD132" s="29" t="n">
        <f aca="false">$O$6</f>
        <v>160.934708788644</v>
      </c>
      <c r="AE132" s="17" t="n">
        <f aca="false">Y132</f>
        <v>0.19931712962963</v>
      </c>
      <c r="AF132" s="25" t="n">
        <f aca="false">$Q$6</f>
        <v>4168205.81825411</v>
      </c>
      <c r="AH132" s="25" t="n">
        <f aca="false">$N$6</f>
        <v>1</v>
      </c>
      <c r="AI132" s="29" t="n">
        <f aca="false">$O$6</f>
        <v>160.934708788644</v>
      </c>
      <c r="AJ132" s="25" t="n">
        <f aca="false">$P$6</f>
        <v>25899.9804928856</v>
      </c>
      <c r="AK132" s="17" t="n">
        <f aca="false">AE132</f>
        <v>0.19931712962963</v>
      </c>
    </row>
    <row r="133" customFormat="false" ht="14.65" hidden="false" customHeight="false" outlineLevel="0" collapsed="false"/>
    <row r="134" customFormat="false" ht="14.65" hidden="false" customHeight="false" outlineLevel="0" collapsed="false">
      <c r="I134" s="0" t="n">
        <f aca="false">I128+1</f>
        <v>24</v>
      </c>
      <c r="J134" s="11" t="n">
        <f aca="false">L135+$F$1*L136+L137*$F$1*$F$1+L138*$F$1*$F$1*$F$1</f>
        <v>0.089213429793975</v>
      </c>
      <c r="K134" s="0" t="n">
        <f aca="false">MDETERM(N135:Q138)</f>
        <v>87158426432.6874</v>
      </c>
      <c r="N134" s="25" t="s">
        <v>6</v>
      </c>
      <c r="O134" s="25" t="s">
        <v>7</v>
      </c>
      <c r="P134" s="25" t="s">
        <v>8</v>
      </c>
      <c r="Q134" s="25" t="s">
        <v>9</v>
      </c>
      <c r="R134" s="26"/>
    </row>
    <row r="135" customFormat="false" ht="14.65" hidden="false" customHeight="false" outlineLevel="0" collapsed="false">
      <c r="I135" s="0" t="str">
        <f aca="false">ADDRESS(I134,2,1)</f>
        <v>$B$24</v>
      </c>
      <c r="J135" s="17" t="n">
        <f aca="true">INDIRECT(I135)</f>
        <v>0.0184722222222222</v>
      </c>
      <c r="K135" s="0" t="n">
        <f aca="false">MDETERM(S135:V138)</f>
        <v>1234359.5254392</v>
      </c>
      <c r="L135" s="0" t="n">
        <f aca="false">K135/K134</f>
        <v>1.41622511552856E-005</v>
      </c>
      <c r="M135" s="17" t="n">
        <f aca="false">J135</f>
        <v>0.0184722222222222</v>
      </c>
      <c r="N135" s="25" t="n">
        <f aca="false">$N$3</f>
        <v>1</v>
      </c>
      <c r="O135" s="25" t="n">
        <f aca="false">$O$3</f>
        <v>16</v>
      </c>
      <c r="P135" s="25" t="n">
        <f aca="false">$P$3</f>
        <v>256</v>
      </c>
      <c r="Q135" s="25" t="n">
        <f aca="false">$Q$3</f>
        <v>4096</v>
      </c>
      <c r="R135" s="26"/>
      <c r="S135" s="27" t="n">
        <f aca="false">M135</f>
        <v>0.0184722222222222</v>
      </c>
      <c r="T135" s="25" t="n">
        <f aca="false">$O$3</f>
        <v>16</v>
      </c>
      <c r="U135" s="25" t="n">
        <f aca="false">$P$3</f>
        <v>256</v>
      </c>
      <c r="V135" s="25" t="n">
        <f aca="false">$Q$3</f>
        <v>4096</v>
      </c>
      <c r="X135" s="25" t="n">
        <f aca="false">$N$3</f>
        <v>1</v>
      </c>
      <c r="Y135" s="17" t="n">
        <f aca="false">S135</f>
        <v>0.0184722222222222</v>
      </c>
      <c r="Z135" s="25" t="n">
        <f aca="false">$P$3</f>
        <v>256</v>
      </c>
      <c r="AA135" s="25" t="n">
        <f aca="false">$Q$3</f>
        <v>4096</v>
      </c>
      <c r="AC135" s="25" t="n">
        <f aca="false">$N$3</f>
        <v>1</v>
      </c>
      <c r="AD135" s="25" t="n">
        <f aca="false">$O$3</f>
        <v>16</v>
      </c>
      <c r="AE135" s="17" t="n">
        <f aca="false">Y135</f>
        <v>0.0184722222222222</v>
      </c>
      <c r="AF135" s="25" t="n">
        <f aca="false">$Q$3</f>
        <v>4096</v>
      </c>
      <c r="AH135" s="25" t="n">
        <f aca="false">$N$3</f>
        <v>1</v>
      </c>
      <c r="AI135" s="25" t="n">
        <f aca="false">$O$3</f>
        <v>16</v>
      </c>
      <c r="AJ135" s="25" t="n">
        <f aca="false">$P$3</f>
        <v>256</v>
      </c>
      <c r="AK135" s="17" t="n">
        <f aca="false">AE135</f>
        <v>0.0184722222222222</v>
      </c>
    </row>
    <row r="136" customFormat="false" ht="14.65" hidden="false" customHeight="false" outlineLevel="0" collapsed="false">
      <c r="I136" s="0" t="str">
        <f aca="false">ADDRESS(I134,3,1)</f>
        <v>$C$24</v>
      </c>
      <c r="J136" s="17" t="n">
        <f aca="true">INDIRECT(I136)</f>
        <v>0.0467361111111111</v>
      </c>
      <c r="K136" s="0" t="n">
        <f aca="false">MDETERM(X135:AA138)</f>
        <v>99717222.4513058</v>
      </c>
      <c r="L136" s="0" t="n">
        <f aca="false">K136/K134</f>
        <v>0.00114409158738447</v>
      </c>
      <c r="M136" s="17" t="n">
        <f aca="false">J136</f>
        <v>0.0467361111111111</v>
      </c>
      <c r="N136" s="25" t="n">
        <f aca="false">$N$4</f>
        <v>1</v>
      </c>
      <c r="O136" s="25" t="n">
        <f aca="false">$O$4</f>
        <v>40</v>
      </c>
      <c r="P136" s="25" t="n">
        <f aca="false">$P$4</f>
        <v>1600</v>
      </c>
      <c r="Q136" s="25" t="n">
        <f aca="false">$Q$4</f>
        <v>64000</v>
      </c>
      <c r="R136" s="26"/>
      <c r="S136" s="27" t="n">
        <f aca="false">M136</f>
        <v>0.0467361111111111</v>
      </c>
      <c r="T136" s="25" t="n">
        <f aca="false">$O$4</f>
        <v>40</v>
      </c>
      <c r="U136" s="25" t="n">
        <f aca="false">$P$4</f>
        <v>1600</v>
      </c>
      <c r="V136" s="25" t="n">
        <f aca="false">$Q$4</f>
        <v>64000</v>
      </c>
      <c r="X136" s="25" t="n">
        <f aca="false">$N$4</f>
        <v>1</v>
      </c>
      <c r="Y136" s="17" t="n">
        <f aca="false">S136</f>
        <v>0.0467361111111111</v>
      </c>
      <c r="Z136" s="25" t="n">
        <f aca="false">$P$4</f>
        <v>1600</v>
      </c>
      <c r="AA136" s="25" t="n">
        <f aca="false">$Q$4</f>
        <v>64000</v>
      </c>
      <c r="AC136" s="25" t="n">
        <f aca="false">$N$4</f>
        <v>1</v>
      </c>
      <c r="AD136" s="25" t="n">
        <f aca="false">$O$4</f>
        <v>40</v>
      </c>
      <c r="AE136" s="17" t="n">
        <f aca="false">Y136</f>
        <v>0.0467361111111111</v>
      </c>
      <c r="AF136" s="25" t="n">
        <f aca="false">$Q$4</f>
        <v>64000</v>
      </c>
      <c r="AH136" s="25" t="n">
        <f aca="false">$N$4</f>
        <v>1</v>
      </c>
      <c r="AI136" s="25" t="n">
        <f aca="false">$O$4</f>
        <v>40</v>
      </c>
      <c r="AJ136" s="25" t="n">
        <f aca="false">$P$4</f>
        <v>1600</v>
      </c>
      <c r="AK136" s="17" t="n">
        <f aca="false">AE136</f>
        <v>0.0467361111111111</v>
      </c>
    </row>
    <row r="137" customFormat="false" ht="14.65" hidden="false" customHeight="false" outlineLevel="0" collapsed="false">
      <c r="I137" s="0" t="str">
        <f aca="false">ADDRESS(I134,4,1)</f>
        <v>$D$24</v>
      </c>
      <c r="J137" s="17" t="n">
        <f aca="true">INDIRECT(I137)</f>
        <v>0.0954050925925926</v>
      </c>
      <c r="K137" s="0" t="n">
        <f aca="false">MDETERM(AC135:AF138)</f>
        <v>51786.8073741852</v>
      </c>
      <c r="L137" s="0" t="n">
        <f aca="false">K137/K134</f>
        <v>5.94168682177624E-007</v>
      </c>
      <c r="M137" s="17" t="n">
        <f aca="false">J137</f>
        <v>0.0954050925925926</v>
      </c>
      <c r="N137" s="25" t="n">
        <f aca="false">$N$5</f>
        <v>1</v>
      </c>
      <c r="O137" s="25" t="n">
        <f aca="false">$O$5</f>
        <v>80</v>
      </c>
      <c r="P137" s="25" t="n">
        <f aca="false">$P$5</f>
        <v>6400</v>
      </c>
      <c r="Q137" s="25" t="n">
        <f aca="false">$Q$5</f>
        <v>512000</v>
      </c>
      <c r="R137" s="26"/>
      <c r="S137" s="27" t="n">
        <f aca="false">M137</f>
        <v>0.0954050925925926</v>
      </c>
      <c r="T137" s="25" t="n">
        <f aca="false">$O$5</f>
        <v>80</v>
      </c>
      <c r="U137" s="25" t="n">
        <f aca="false">$P$5</f>
        <v>6400</v>
      </c>
      <c r="V137" s="25" t="n">
        <f aca="false">$Q$5</f>
        <v>512000</v>
      </c>
      <c r="X137" s="25" t="n">
        <f aca="false">$N$5</f>
        <v>1</v>
      </c>
      <c r="Y137" s="17" t="n">
        <f aca="false">S137</f>
        <v>0.0954050925925926</v>
      </c>
      <c r="Z137" s="25" t="n">
        <f aca="false">$P$5</f>
        <v>6400</v>
      </c>
      <c r="AA137" s="25" t="n">
        <f aca="false">$Q$5</f>
        <v>512000</v>
      </c>
      <c r="AC137" s="25" t="n">
        <f aca="false">$N$5</f>
        <v>1</v>
      </c>
      <c r="AD137" s="25" t="n">
        <f aca="false">$O$5</f>
        <v>80</v>
      </c>
      <c r="AE137" s="17" t="n">
        <f aca="false">Y137</f>
        <v>0.0954050925925926</v>
      </c>
      <c r="AF137" s="25" t="n">
        <f aca="false">$Q$5</f>
        <v>512000</v>
      </c>
      <c r="AH137" s="25" t="n">
        <f aca="false">$N$5</f>
        <v>1</v>
      </c>
      <c r="AI137" s="25" t="n">
        <f aca="false">$O$5</f>
        <v>80</v>
      </c>
      <c r="AJ137" s="25" t="n">
        <f aca="false">$P$5</f>
        <v>6400</v>
      </c>
      <c r="AK137" s="17" t="n">
        <f aca="false">AE137</f>
        <v>0.0954050925925926</v>
      </c>
    </row>
    <row r="138" customFormat="false" ht="14.65" hidden="false" customHeight="false" outlineLevel="0" collapsed="false">
      <c r="I138" s="0" t="str">
        <f aca="false">ADDRESS(I134,5,1)</f>
        <v>$E$24</v>
      </c>
      <c r="J138" s="17" t="n">
        <f aca="true">INDIRECT(I138)</f>
        <v>0.200023148148148</v>
      </c>
      <c r="K138" s="0" t="n">
        <f aca="false">MDETERM(AH135:AK138)</f>
        <v>10.3711351768175</v>
      </c>
      <c r="L138" s="0" t="n">
        <f aca="false">K138/K134</f>
        <v>1.18991767076326E-010</v>
      </c>
      <c r="M138" s="17" t="n">
        <f aca="false">J138</f>
        <v>0.200023148148148</v>
      </c>
      <c r="N138" s="25" t="n">
        <f aca="false">$N$6</f>
        <v>1</v>
      </c>
      <c r="O138" s="29" t="n">
        <f aca="false">$O$6</f>
        <v>160.934708788644</v>
      </c>
      <c r="P138" s="25" t="n">
        <f aca="false">$P$6</f>
        <v>25899.9804928856</v>
      </c>
      <c r="Q138" s="25" t="n">
        <f aca="false">$Q$6</f>
        <v>4168205.81825411</v>
      </c>
      <c r="R138" s="26"/>
      <c r="S138" s="27" t="n">
        <f aca="false">M138</f>
        <v>0.200023148148148</v>
      </c>
      <c r="T138" s="29" t="n">
        <f aca="false">$O$6</f>
        <v>160.934708788644</v>
      </c>
      <c r="U138" s="25" t="n">
        <f aca="false">$P$6</f>
        <v>25899.9804928856</v>
      </c>
      <c r="V138" s="25" t="n">
        <f aca="false">$Q$6</f>
        <v>4168205.81825411</v>
      </c>
      <c r="X138" s="25" t="n">
        <f aca="false">$N$6</f>
        <v>1</v>
      </c>
      <c r="Y138" s="17" t="n">
        <f aca="false">S138</f>
        <v>0.200023148148148</v>
      </c>
      <c r="Z138" s="25" t="n">
        <f aca="false">$P$6</f>
        <v>25899.9804928856</v>
      </c>
      <c r="AA138" s="25" t="n">
        <f aca="false">$Q$6</f>
        <v>4168205.81825411</v>
      </c>
      <c r="AC138" s="25" t="n">
        <f aca="false">$N$6</f>
        <v>1</v>
      </c>
      <c r="AD138" s="29" t="n">
        <f aca="false">$O$6</f>
        <v>160.934708788644</v>
      </c>
      <c r="AE138" s="17" t="n">
        <f aca="false">Y138</f>
        <v>0.200023148148148</v>
      </c>
      <c r="AF138" s="25" t="n">
        <f aca="false">$Q$6</f>
        <v>4168205.81825411</v>
      </c>
      <c r="AH138" s="25" t="n">
        <f aca="false">$N$6</f>
        <v>1</v>
      </c>
      <c r="AI138" s="29" t="n">
        <f aca="false">$O$6</f>
        <v>160.934708788644</v>
      </c>
      <c r="AJ138" s="25" t="n">
        <f aca="false">$P$6</f>
        <v>25899.9804928856</v>
      </c>
      <c r="AK138" s="17" t="n">
        <f aca="false">AE138</f>
        <v>0.200023148148148</v>
      </c>
    </row>
    <row r="140" customFormat="false" ht="14.1" hidden="false" customHeight="false" outlineLevel="0" collapsed="false">
      <c r="I140" s="0" t="n">
        <f aca="false">I134+1</f>
        <v>25</v>
      </c>
      <c r="J140" s="11" t="n">
        <f aca="false">L141+$F$1*L142+L143*$F$1*$F$1+L144*$F$1*$F$1*$F$1</f>
        <v>0.0895048002993583</v>
      </c>
      <c r="K140" s="0" t="n">
        <f aca="false">MDETERM(N141:Q144)</f>
        <v>87158426432.6874</v>
      </c>
      <c r="N140" s="25" t="s">
        <v>6</v>
      </c>
      <c r="O140" s="25" t="s">
        <v>7</v>
      </c>
      <c r="P140" s="25" t="s">
        <v>8</v>
      </c>
      <c r="Q140" s="25" t="s">
        <v>9</v>
      </c>
      <c r="R140" s="26"/>
    </row>
    <row r="141" customFormat="false" ht="14.1" hidden="false" customHeight="false" outlineLevel="0" collapsed="false">
      <c r="I141" s="0" t="str">
        <f aca="false">ADDRESS(I140,2,1)</f>
        <v>$B$25</v>
      </c>
      <c r="J141" s="17" t="n">
        <f aca="true">INDIRECT(I141)</f>
        <v>0.0185300925925926</v>
      </c>
      <c r="K141" s="0" t="n">
        <f aca="false">MDETERM(S141:V144)</f>
        <v>916081.711369683</v>
      </c>
      <c r="L141" s="0" t="n">
        <f aca="false">K141/K140</f>
        <v>1.05105352272184E-005</v>
      </c>
      <c r="M141" s="17" t="n">
        <f aca="false">J141</f>
        <v>0.0185300925925926</v>
      </c>
      <c r="N141" s="25" t="n">
        <f aca="false">$N$3</f>
        <v>1</v>
      </c>
      <c r="O141" s="25" t="n">
        <f aca="false">$O$3</f>
        <v>16</v>
      </c>
      <c r="P141" s="25" t="n">
        <f aca="false">$P$3</f>
        <v>256</v>
      </c>
      <c r="Q141" s="25" t="n">
        <f aca="false">$Q$3</f>
        <v>4096</v>
      </c>
      <c r="R141" s="26"/>
      <c r="S141" s="27" t="n">
        <f aca="false">M141</f>
        <v>0.0185300925925926</v>
      </c>
      <c r="T141" s="25" t="n">
        <f aca="false">$O$3</f>
        <v>16</v>
      </c>
      <c r="U141" s="25" t="n">
        <f aca="false">$P$3</f>
        <v>256</v>
      </c>
      <c r="V141" s="25" t="n">
        <f aca="false">$Q$3</f>
        <v>4096</v>
      </c>
      <c r="X141" s="25" t="n">
        <f aca="false">$N$3</f>
        <v>1</v>
      </c>
      <c r="Y141" s="17" t="n">
        <f aca="false">S141</f>
        <v>0.0185300925925926</v>
      </c>
      <c r="Z141" s="25" t="n">
        <f aca="false">$P$3</f>
        <v>256</v>
      </c>
      <c r="AA141" s="25" t="n">
        <f aca="false">$Q$3</f>
        <v>4096</v>
      </c>
      <c r="AC141" s="25" t="n">
        <f aca="false">$N$3</f>
        <v>1</v>
      </c>
      <c r="AD141" s="25" t="n">
        <f aca="false">$O$3</f>
        <v>16</v>
      </c>
      <c r="AE141" s="17" t="n">
        <f aca="false">Y141</f>
        <v>0.0185300925925926</v>
      </c>
      <c r="AF141" s="25" t="n">
        <f aca="false">$Q$3</f>
        <v>4096</v>
      </c>
      <c r="AH141" s="25" t="n">
        <f aca="false">$N$3</f>
        <v>1</v>
      </c>
      <c r="AI141" s="25" t="n">
        <f aca="false">$O$3</f>
        <v>16</v>
      </c>
      <c r="AJ141" s="25" t="n">
        <f aca="false">$P$3</f>
        <v>256</v>
      </c>
      <c r="AK141" s="17" t="n">
        <f aca="false">AE141</f>
        <v>0.0185300925925926</v>
      </c>
    </row>
    <row r="142" customFormat="false" ht="14.1" hidden="false" customHeight="false" outlineLevel="0" collapsed="false">
      <c r="I142" s="0" t="str">
        <f aca="false">ADDRESS(I140,3,1)</f>
        <v>$C$25</v>
      </c>
      <c r="J142" s="17" t="n">
        <f aca="true">INDIRECT(I142)</f>
        <v>0.0468865740740741</v>
      </c>
      <c r="K142" s="0" t="n">
        <f aca="false">MDETERM(X141:AA144)</f>
        <v>100053785.278834</v>
      </c>
      <c r="L142" s="0" t="n">
        <f aca="false">K142/K140</f>
        <v>0.00114795309385382</v>
      </c>
      <c r="M142" s="17" t="n">
        <f aca="false">J142</f>
        <v>0.0468865740740741</v>
      </c>
      <c r="N142" s="25" t="n">
        <f aca="false">$N$4</f>
        <v>1</v>
      </c>
      <c r="O142" s="25" t="n">
        <f aca="false">$O$4</f>
        <v>40</v>
      </c>
      <c r="P142" s="25" t="n">
        <f aca="false">$P$4</f>
        <v>1600</v>
      </c>
      <c r="Q142" s="25" t="n">
        <f aca="false">$Q$4</f>
        <v>64000</v>
      </c>
      <c r="R142" s="26"/>
      <c r="S142" s="27" t="n">
        <f aca="false">M142</f>
        <v>0.0468865740740741</v>
      </c>
      <c r="T142" s="25" t="n">
        <f aca="false">$O$4</f>
        <v>40</v>
      </c>
      <c r="U142" s="25" t="n">
        <f aca="false">$P$4</f>
        <v>1600</v>
      </c>
      <c r="V142" s="25" t="n">
        <f aca="false">$Q$4</f>
        <v>64000</v>
      </c>
      <c r="X142" s="25" t="n">
        <f aca="false">$N$4</f>
        <v>1</v>
      </c>
      <c r="Y142" s="17" t="n">
        <f aca="false">S142</f>
        <v>0.0468865740740741</v>
      </c>
      <c r="Z142" s="25" t="n">
        <f aca="false">$P$4</f>
        <v>1600</v>
      </c>
      <c r="AA142" s="25" t="n">
        <f aca="false">$Q$4</f>
        <v>64000</v>
      </c>
      <c r="AC142" s="25" t="n">
        <f aca="false">$N$4</f>
        <v>1</v>
      </c>
      <c r="AD142" s="25" t="n">
        <f aca="false">$O$4</f>
        <v>40</v>
      </c>
      <c r="AE142" s="17" t="n">
        <f aca="false">Y142</f>
        <v>0.0468865740740741</v>
      </c>
      <c r="AF142" s="25" t="n">
        <f aca="false">$Q$4</f>
        <v>64000</v>
      </c>
      <c r="AH142" s="25" t="n">
        <f aca="false">$N$4</f>
        <v>1</v>
      </c>
      <c r="AI142" s="25" t="n">
        <f aca="false">$O$4</f>
        <v>40</v>
      </c>
      <c r="AJ142" s="25" t="n">
        <f aca="false">$P$4</f>
        <v>1600</v>
      </c>
      <c r="AK142" s="17" t="n">
        <f aca="false">AE142</f>
        <v>0.0468865740740741</v>
      </c>
    </row>
    <row r="143" customFormat="false" ht="14.1" hidden="false" customHeight="false" outlineLevel="0" collapsed="false">
      <c r="I143" s="0" t="str">
        <f aca="false">ADDRESS(I140,4,1)</f>
        <v>$D$25</v>
      </c>
      <c r="J143" s="17" t="n">
        <f aca="true">INDIRECT(I143)</f>
        <v>0.0957175925925926</v>
      </c>
      <c r="K143" s="0" t="n">
        <f aca="false">MDETERM(AC141:AF144)</f>
        <v>51650.6790206658</v>
      </c>
      <c r="L143" s="0" t="n">
        <f aca="false">K143/K140</f>
        <v>5.92606832576948E-007</v>
      </c>
      <c r="M143" s="17" t="n">
        <f aca="false">J143</f>
        <v>0.0957175925925926</v>
      </c>
      <c r="N143" s="25" t="n">
        <f aca="false">$N$5</f>
        <v>1</v>
      </c>
      <c r="O143" s="25" t="n">
        <f aca="false">$O$5</f>
        <v>80</v>
      </c>
      <c r="P143" s="25" t="n">
        <f aca="false">$P$5</f>
        <v>6400</v>
      </c>
      <c r="Q143" s="25" t="n">
        <f aca="false">$Q$5</f>
        <v>512000</v>
      </c>
      <c r="R143" s="26"/>
      <c r="S143" s="27" t="n">
        <f aca="false">M143</f>
        <v>0.0957175925925926</v>
      </c>
      <c r="T143" s="25" t="n">
        <f aca="false">$O$5</f>
        <v>80</v>
      </c>
      <c r="U143" s="25" t="n">
        <f aca="false">$P$5</f>
        <v>6400</v>
      </c>
      <c r="V143" s="25" t="n">
        <f aca="false">$Q$5</f>
        <v>512000</v>
      </c>
      <c r="X143" s="25" t="n">
        <f aca="false">$N$5</f>
        <v>1</v>
      </c>
      <c r="Y143" s="17" t="n">
        <f aca="false">S143</f>
        <v>0.0957175925925926</v>
      </c>
      <c r="Z143" s="25" t="n">
        <f aca="false">$P$5</f>
        <v>6400</v>
      </c>
      <c r="AA143" s="25" t="n">
        <f aca="false">$Q$5</f>
        <v>512000</v>
      </c>
      <c r="AC143" s="25" t="n">
        <f aca="false">$N$5</f>
        <v>1</v>
      </c>
      <c r="AD143" s="25" t="n">
        <f aca="false">$O$5</f>
        <v>80</v>
      </c>
      <c r="AE143" s="17" t="n">
        <f aca="false">Y143</f>
        <v>0.0957175925925926</v>
      </c>
      <c r="AF143" s="25" t="n">
        <f aca="false">$Q$5</f>
        <v>512000</v>
      </c>
      <c r="AH143" s="25" t="n">
        <f aca="false">$N$5</f>
        <v>1</v>
      </c>
      <c r="AI143" s="25" t="n">
        <f aca="false">$O$5</f>
        <v>80</v>
      </c>
      <c r="AJ143" s="25" t="n">
        <f aca="false">$P$5</f>
        <v>6400</v>
      </c>
      <c r="AK143" s="17" t="n">
        <f aca="false">AE143</f>
        <v>0.0957175925925926</v>
      </c>
    </row>
    <row r="144" customFormat="false" ht="14.1" hidden="false" customHeight="false" outlineLevel="0" collapsed="false">
      <c r="I144" s="0" t="str">
        <f aca="false">ADDRESS(I140,5,1)</f>
        <v>$E$25</v>
      </c>
      <c r="J144" s="17" t="n">
        <f aca="true">INDIRECT(I144)</f>
        <v>0.200740740740741</v>
      </c>
      <c r="K144" s="0" t="n">
        <f aca="false">MDETERM(AH141:AK144)</f>
        <v>13.3037159083132</v>
      </c>
      <c r="L144" s="0" t="n">
        <f aca="false">K144/K140</f>
        <v>1.52638321420221E-010</v>
      </c>
      <c r="M144" s="17" t="n">
        <f aca="false">J144</f>
        <v>0.200740740740741</v>
      </c>
      <c r="N144" s="25" t="n">
        <f aca="false">$N$6</f>
        <v>1</v>
      </c>
      <c r="O144" s="29" t="n">
        <f aca="false">$O$6</f>
        <v>160.934708788644</v>
      </c>
      <c r="P144" s="25" t="n">
        <f aca="false">$P$6</f>
        <v>25899.9804928856</v>
      </c>
      <c r="Q144" s="25" t="n">
        <f aca="false">$Q$6</f>
        <v>4168205.81825411</v>
      </c>
      <c r="R144" s="26"/>
      <c r="S144" s="27" t="n">
        <f aca="false">M144</f>
        <v>0.200740740740741</v>
      </c>
      <c r="T144" s="29" t="n">
        <f aca="false">$O$6</f>
        <v>160.934708788644</v>
      </c>
      <c r="U144" s="25" t="n">
        <f aca="false">$P$6</f>
        <v>25899.9804928856</v>
      </c>
      <c r="V144" s="25" t="n">
        <f aca="false">$Q$6</f>
        <v>4168205.81825411</v>
      </c>
      <c r="X144" s="25" t="n">
        <f aca="false">$N$6</f>
        <v>1</v>
      </c>
      <c r="Y144" s="17" t="n">
        <f aca="false">S144</f>
        <v>0.200740740740741</v>
      </c>
      <c r="Z144" s="25" t="n">
        <f aca="false">$P$6</f>
        <v>25899.9804928856</v>
      </c>
      <c r="AA144" s="25" t="n">
        <f aca="false">$Q$6</f>
        <v>4168205.81825411</v>
      </c>
      <c r="AC144" s="25" t="n">
        <f aca="false">$N$6</f>
        <v>1</v>
      </c>
      <c r="AD144" s="29" t="n">
        <f aca="false">$O$6</f>
        <v>160.934708788644</v>
      </c>
      <c r="AE144" s="17" t="n">
        <f aca="false">Y144</f>
        <v>0.200740740740741</v>
      </c>
      <c r="AF144" s="25" t="n">
        <f aca="false">$Q$6</f>
        <v>4168205.81825411</v>
      </c>
      <c r="AH144" s="25" t="n">
        <f aca="false">$N$6</f>
        <v>1</v>
      </c>
      <c r="AI144" s="29" t="n">
        <f aca="false">$O$6</f>
        <v>160.934708788644</v>
      </c>
      <c r="AJ144" s="25" t="n">
        <f aca="false">$P$6</f>
        <v>25899.9804928856</v>
      </c>
      <c r="AK144" s="17" t="n">
        <f aca="false">AE144</f>
        <v>0.200740740740741</v>
      </c>
    </row>
    <row r="146" customFormat="false" ht="14.1" hidden="false" customHeight="false" outlineLevel="0" collapsed="false">
      <c r="I146" s="0" t="n">
        <f aca="false">I140+1</f>
        <v>26</v>
      </c>
      <c r="J146" s="11" t="n">
        <f aca="false">L147+$F$1*L148+L149*$F$1*$F$1+L150*$F$1*$F$1*$F$1</f>
        <v>0.0898059152116839</v>
      </c>
      <c r="K146" s="0" t="n">
        <f aca="false">MDETERM(N147:Q150)</f>
        <v>87158426432.6874</v>
      </c>
      <c r="N146" s="25" t="s">
        <v>6</v>
      </c>
      <c r="O146" s="25" t="s">
        <v>7</v>
      </c>
      <c r="P146" s="25" t="s">
        <v>8</v>
      </c>
      <c r="Q146" s="25" t="s">
        <v>9</v>
      </c>
      <c r="R146" s="26"/>
    </row>
    <row r="147" customFormat="false" ht="14.1" hidden="false" customHeight="false" outlineLevel="0" collapsed="false">
      <c r="I147" s="0" t="str">
        <f aca="false">ADDRESS(I146,2,1)</f>
        <v>$B$26</v>
      </c>
      <c r="J147" s="17" t="n">
        <f aca="true">INDIRECT(I147)</f>
        <v>0.018587962962963</v>
      </c>
      <c r="K147" s="0" t="n">
        <f aca="false">MDETERM(S147:V150)</f>
        <v>1026462.58608058</v>
      </c>
      <c r="L147" s="0" t="n">
        <f aca="false">K147/K146</f>
        <v>1.17769747354643E-005</v>
      </c>
      <c r="M147" s="17" t="n">
        <f aca="false">J147</f>
        <v>0.018587962962963</v>
      </c>
      <c r="N147" s="25" t="n">
        <f aca="false">$N$3</f>
        <v>1</v>
      </c>
      <c r="O147" s="25" t="n">
        <f aca="false">$O$3</f>
        <v>16</v>
      </c>
      <c r="P147" s="25" t="n">
        <f aca="false">$P$3</f>
        <v>256</v>
      </c>
      <c r="Q147" s="25" t="n">
        <f aca="false">$Q$3</f>
        <v>4096</v>
      </c>
      <c r="R147" s="26"/>
      <c r="S147" s="27" t="n">
        <f aca="false">M147</f>
        <v>0.018587962962963</v>
      </c>
      <c r="T147" s="25" t="n">
        <f aca="false">$O$3</f>
        <v>16</v>
      </c>
      <c r="U147" s="25" t="n">
        <f aca="false">$P$3</f>
        <v>256</v>
      </c>
      <c r="V147" s="25" t="n">
        <f aca="false">$Q$3</f>
        <v>4096</v>
      </c>
      <c r="X147" s="25" t="n">
        <f aca="false">$N$3</f>
        <v>1</v>
      </c>
      <c r="Y147" s="17" t="n">
        <f aca="false">S147</f>
        <v>0.018587962962963</v>
      </c>
      <c r="Z147" s="25" t="n">
        <f aca="false">$P$3</f>
        <v>256</v>
      </c>
      <c r="AA147" s="25" t="n">
        <f aca="false">$Q$3</f>
        <v>4096</v>
      </c>
      <c r="AC147" s="25" t="n">
        <f aca="false">$N$3</f>
        <v>1</v>
      </c>
      <c r="AD147" s="25" t="n">
        <f aca="false">$O$3</f>
        <v>16</v>
      </c>
      <c r="AE147" s="17" t="n">
        <f aca="false">Y147</f>
        <v>0.018587962962963</v>
      </c>
      <c r="AF147" s="25" t="n">
        <f aca="false">$Q$3</f>
        <v>4096</v>
      </c>
      <c r="AH147" s="25" t="n">
        <f aca="false">$N$3</f>
        <v>1</v>
      </c>
      <c r="AI147" s="25" t="n">
        <f aca="false">$O$3</f>
        <v>16</v>
      </c>
      <c r="AJ147" s="25" t="n">
        <f aca="false">$P$3</f>
        <v>256</v>
      </c>
      <c r="AK147" s="17" t="n">
        <f aca="false">AE147</f>
        <v>0.018587962962963</v>
      </c>
    </row>
    <row r="148" customFormat="false" ht="14.1" hidden="false" customHeight="false" outlineLevel="0" collapsed="false">
      <c r="I148" s="0" t="str">
        <f aca="false">ADDRESS(I146,3,1)</f>
        <v>$C$26</v>
      </c>
      <c r="J148" s="17" t="n">
        <f aca="true">INDIRECT(I148)</f>
        <v>0.047037037037037</v>
      </c>
      <c r="K148" s="0" t="n">
        <f aca="false">MDETERM(X147:AA150)</f>
        <v>100350634.668996</v>
      </c>
      <c r="L148" s="0" t="n">
        <f aca="false">K148/K146</f>
        <v>0.00115135895376103</v>
      </c>
      <c r="M148" s="17" t="n">
        <f aca="false">J148</f>
        <v>0.047037037037037</v>
      </c>
      <c r="N148" s="25" t="n">
        <f aca="false">$N$4</f>
        <v>1</v>
      </c>
      <c r="O148" s="25" t="n">
        <f aca="false">$O$4</f>
        <v>40</v>
      </c>
      <c r="P148" s="25" t="n">
        <f aca="false">$P$4</f>
        <v>1600</v>
      </c>
      <c r="Q148" s="25" t="n">
        <f aca="false">$Q$4</f>
        <v>64000</v>
      </c>
      <c r="R148" s="26"/>
      <c r="S148" s="27" t="n">
        <f aca="false">M148</f>
        <v>0.047037037037037</v>
      </c>
      <c r="T148" s="25" t="n">
        <f aca="false">$O$4</f>
        <v>40</v>
      </c>
      <c r="U148" s="25" t="n">
        <f aca="false">$P$4</f>
        <v>1600</v>
      </c>
      <c r="V148" s="25" t="n">
        <f aca="false">$Q$4</f>
        <v>64000</v>
      </c>
      <c r="X148" s="25" t="n">
        <f aca="false">$N$4</f>
        <v>1</v>
      </c>
      <c r="Y148" s="17" t="n">
        <f aca="false">S148</f>
        <v>0.047037037037037</v>
      </c>
      <c r="Z148" s="25" t="n">
        <f aca="false">$P$4</f>
        <v>1600</v>
      </c>
      <c r="AA148" s="25" t="n">
        <f aca="false">$Q$4</f>
        <v>64000</v>
      </c>
      <c r="AC148" s="25" t="n">
        <f aca="false">$N$4</f>
        <v>1</v>
      </c>
      <c r="AD148" s="25" t="n">
        <f aca="false">$O$4</f>
        <v>40</v>
      </c>
      <c r="AE148" s="17" t="n">
        <f aca="false">Y148</f>
        <v>0.047037037037037</v>
      </c>
      <c r="AF148" s="25" t="n">
        <f aca="false">$Q$4</f>
        <v>64000</v>
      </c>
      <c r="AH148" s="25" t="n">
        <f aca="false">$N$4</f>
        <v>1</v>
      </c>
      <c r="AI148" s="25" t="n">
        <f aca="false">$O$4</f>
        <v>40</v>
      </c>
      <c r="AJ148" s="25" t="n">
        <f aca="false">$P$4</f>
        <v>1600</v>
      </c>
      <c r="AK148" s="17" t="n">
        <f aca="false">AE148</f>
        <v>0.047037037037037</v>
      </c>
    </row>
    <row r="149" customFormat="false" ht="14.1" hidden="false" customHeight="false" outlineLevel="0" collapsed="false">
      <c r="I149" s="0" t="str">
        <f aca="false">ADDRESS(I146,4,1)</f>
        <v>$D$26</v>
      </c>
      <c r="J149" s="17" t="n">
        <f aca="true">INDIRECT(I149)</f>
        <v>0.0960416666666667</v>
      </c>
      <c r="K149" s="0" t="n">
        <f aca="false">MDETERM(AC147:AF150)</f>
        <v>52377.3375519348</v>
      </c>
      <c r="L149" s="0" t="n">
        <f aca="false">K149/K146</f>
        <v>6.00944047474123E-007</v>
      </c>
      <c r="M149" s="17" t="n">
        <f aca="false">J149</f>
        <v>0.0960416666666667</v>
      </c>
      <c r="N149" s="25" t="n">
        <f aca="false">$N$5</f>
        <v>1</v>
      </c>
      <c r="O149" s="25" t="n">
        <f aca="false">$O$5</f>
        <v>80</v>
      </c>
      <c r="P149" s="25" t="n">
        <f aca="false">$P$5</f>
        <v>6400</v>
      </c>
      <c r="Q149" s="25" t="n">
        <f aca="false">$Q$5</f>
        <v>512000</v>
      </c>
      <c r="R149" s="26"/>
      <c r="S149" s="27" t="n">
        <f aca="false">M149</f>
        <v>0.0960416666666667</v>
      </c>
      <c r="T149" s="25" t="n">
        <f aca="false">$O$5</f>
        <v>80</v>
      </c>
      <c r="U149" s="25" t="n">
        <f aca="false">$P$5</f>
        <v>6400</v>
      </c>
      <c r="V149" s="25" t="n">
        <f aca="false">$Q$5</f>
        <v>512000</v>
      </c>
      <c r="X149" s="25" t="n">
        <f aca="false">$N$5</f>
        <v>1</v>
      </c>
      <c r="Y149" s="17" t="n">
        <f aca="false">S149</f>
        <v>0.0960416666666667</v>
      </c>
      <c r="Z149" s="25" t="n">
        <f aca="false">$P$5</f>
        <v>6400</v>
      </c>
      <c r="AA149" s="25" t="n">
        <f aca="false">$Q$5</f>
        <v>512000</v>
      </c>
      <c r="AC149" s="25" t="n">
        <f aca="false">$N$5</f>
        <v>1</v>
      </c>
      <c r="AD149" s="25" t="n">
        <f aca="false">$O$5</f>
        <v>80</v>
      </c>
      <c r="AE149" s="17" t="n">
        <f aca="false">Y149</f>
        <v>0.0960416666666667</v>
      </c>
      <c r="AF149" s="25" t="n">
        <f aca="false">$Q$5</f>
        <v>512000</v>
      </c>
      <c r="AH149" s="25" t="n">
        <f aca="false">$N$5</f>
        <v>1</v>
      </c>
      <c r="AI149" s="25" t="n">
        <f aca="false">$O$5</f>
        <v>80</v>
      </c>
      <c r="AJ149" s="25" t="n">
        <f aca="false">$P$5</f>
        <v>6400</v>
      </c>
      <c r="AK149" s="17" t="n">
        <f aca="false">AE149</f>
        <v>0.0960416666666667</v>
      </c>
    </row>
    <row r="150" customFormat="false" ht="14.1" hidden="false" customHeight="false" outlineLevel="0" collapsed="false">
      <c r="I150" s="0" t="str">
        <f aca="false">ADDRESS(I146,5,1)</f>
        <v>$E$26</v>
      </c>
      <c r="J150" s="17" t="n">
        <f aca="true">INDIRECT(I150)</f>
        <v>0.201481481481481</v>
      </c>
      <c r="K150" s="0" t="n">
        <f aca="false">MDETERM(AH147:AK150)</f>
        <v>12.789730861666</v>
      </c>
      <c r="L150" s="0" t="n">
        <f aca="false">K150/K146</f>
        <v>1.46741185966035E-010</v>
      </c>
      <c r="M150" s="17" t="n">
        <f aca="false">J150</f>
        <v>0.201481481481481</v>
      </c>
      <c r="N150" s="25" t="n">
        <f aca="false">$N$6</f>
        <v>1</v>
      </c>
      <c r="O150" s="29" t="n">
        <f aca="false">$O$6</f>
        <v>160.934708788644</v>
      </c>
      <c r="P150" s="25" t="n">
        <f aca="false">$P$6</f>
        <v>25899.9804928856</v>
      </c>
      <c r="Q150" s="25" t="n">
        <f aca="false">$Q$6</f>
        <v>4168205.81825411</v>
      </c>
      <c r="R150" s="26"/>
      <c r="S150" s="27" t="n">
        <f aca="false">M150</f>
        <v>0.201481481481481</v>
      </c>
      <c r="T150" s="29" t="n">
        <f aca="false">$O$6</f>
        <v>160.934708788644</v>
      </c>
      <c r="U150" s="25" t="n">
        <f aca="false">$P$6</f>
        <v>25899.9804928856</v>
      </c>
      <c r="V150" s="25" t="n">
        <f aca="false">$Q$6</f>
        <v>4168205.81825411</v>
      </c>
      <c r="X150" s="25" t="n">
        <f aca="false">$N$6</f>
        <v>1</v>
      </c>
      <c r="Y150" s="17" t="n">
        <f aca="false">S150</f>
        <v>0.201481481481481</v>
      </c>
      <c r="Z150" s="25" t="n">
        <f aca="false">$P$6</f>
        <v>25899.9804928856</v>
      </c>
      <c r="AA150" s="25" t="n">
        <f aca="false">$Q$6</f>
        <v>4168205.81825411</v>
      </c>
      <c r="AC150" s="25" t="n">
        <f aca="false">$N$6</f>
        <v>1</v>
      </c>
      <c r="AD150" s="29" t="n">
        <f aca="false">$O$6</f>
        <v>160.934708788644</v>
      </c>
      <c r="AE150" s="17" t="n">
        <f aca="false">Y150</f>
        <v>0.201481481481481</v>
      </c>
      <c r="AF150" s="25" t="n">
        <f aca="false">$Q$6</f>
        <v>4168205.81825411</v>
      </c>
      <c r="AH150" s="25" t="n">
        <f aca="false">$N$6</f>
        <v>1</v>
      </c>
      <c r="AI150" s="29" t="n">
        <f aca="false">$O$6</f>
        <v>160.934708788644</v>
      </c>
      <c r="AJ150" s="25" t="n">
        <f aca="false">$P$6</f>
        <v>25899.9804928856</v>
      </c>
      <c r="AK150" s="17" t="n">
        <f aca="false">AE150</f>
        <v>0.201481481481481</v>
      </c>
    </row>
    <row r="152" customFormat="false" ht="14.1" hidden="false" customHeight="false" outlineLevel="0" collapsed="false">
      <c r="I152" s="0" t="n">
        <f aca="false">I146+1</f>
        <v>27</v>
      </c>
      <c r="J152" s="11" t="n">
        <f aca="false">L153+$F$1*L154+L155*$F$1*$F$1+L156*$F$1*$F$1*$F$1</f>
        <v>0.0901192175787116</v>
      </c>
      <c r="K152" s="0" t="n">
        <f aca="false">MDETERM(N153:Q156)</f>
        <v>87158426432.6874</v>
      </c>
      <c r="N152" s="25" t="s">
        <v>6</v>
      </c>
      <c r="O152" s="25" t="s">
        <v>7</v>
      </c>
      <c r="P152" s="25" t="s">
        <v>8</v>
      </c>
      <c r="Q152" s="25" t="s">
        <v>9</v>
      </c>
      <c r="R152" s="26"/>
    </row>
    <row r="153" customFormat="false" ht="14.1" hidden="false" customHeight="false" outlineLevel="0" collapsed="false">
      <c r="I153" s="0" t="str">
        <f aca="false">ADDRESS(I152,2,1)</f>
        <v>$B$27</v>
      </c>
      <c r="J153" s="17" t="n">
        <f aca="true">INDIRECT(I153)</f>
        <v>0.0186458333333333</v>
      </c>
      <c r="K153" s="0" t="n">
        <f aca="false">MDETERM(S153:V156)</f>
        <v>-260824.718107019</v>
      </c>
      <c r="L153" s="0" t="n">
        <f aca="false">K153/K152</f>
        <v>-2.99253587727922E-006</v>
      </c>
      <c r="M153" s="17" t="n">
        <f aca="false">J153</f>
        <v>0.0186458333333333</v>
      </c>
      <c r="N153" s="25" t="n">
        <f aca="false">$N$3</f>
        <v>1</v>
      </c>
      <c r="O153" s="25" t="n">
        <f aca="false">$O$3</f>
        <v>16</v>
      </c>
      <c r="P153" s="25" t="n">
        <f aca="false">$P$3</f>
        <v>256</v>
      </c>
      <c r="Q153" s="25" t="n">
        <f aca="false">$Q$3</f>
        <v>4096</v>
      </c>
      <c r="R153" s="26"/>
      <c r="S153" s="27" t="n">
        <f aca="false">M153</f>
        <v>0.0186458333333333</v>
      </c>
      <c r="T153" s="25" t="n">
        <f aca="false">$O$3</f>
        <v>16</v>
      </c>
      <c r="U153" s="25" t="n">
        <f aca="false">$P$3</f>
        <v>256</v>
      </c>
      <c r="V153" s="25" t="n">
        <f aca="false">$Q$3</f>
        <v>4096</v>
      </c>
      <c r="X153" s="25" t="n">
        <f aca="false">$N$3</f>
        <v>1</v>
      </c>
      <c r="Y153" s="17" t="n">
        <f aca="false">S153</f>
        <v>0.0186458333333333</v>
      </c>
      <c r="Z153" s="25" t="n">
        <f aca="false">$P$3</f>
        <v>256</v>
      </c>
      <c r="AA153" s="25" t="n">
        <f aca="false">$Q$3</f>
        <v>4096</v>
      </c>
      <c r="AC153" s="25" t="n">
        <f aca="false">$N$3</f>
        <v>1</v>
      </c>
      <c r="AD153" s="25" t="n">
        <f aca="false">$O$3</f>
        <v>16</v>
      </c>
      <c r="AE153" s="17" t="n">
        <f aca="false">Y153</f>
        <v>0.0186458333333333</v>
      </c>
      <c r="AF153" s="25" t="n">
        <f aca="false">$Q$3</f>
        <v>4096</v>
      </c>
      <c r="AH153" s="25" t="n">
        <f aca="false">$N$3</f>
        <v>1</v>
      </c>
      <c r="AI153" s="25" t="n">
        <f aca="false">$O$3</f>
        <v>16</v>
      </c>
      <c r="AJ153" s="25" t="n">
        <f aca="false">$P$3</f>
        <v>256</v>
      </c>
      <c r="AK153" s="17" t="n">
        <f aca="false">AE153</f>
        <v>0.0186458333333333</v>
      </c>
    </row>
    <row r="154" customFormat="false" ht="14.1" hidden="false" customHeight="false" outlineLevel="0" collapsed="false">
      <c r="I154" s="0" t="str">
        <f aca="false">ADDRESS(I152,3,1)</f>
        <v>$C$27</v>
      </c>
      <c r="J154" s="17" t="n">
        <f aca="true">INDIRECT(I154)</f>
        <v>0.0471990740740741</v>
      </c>
      <c r="K154" s="0" t="n">
        <f aca="false">MDETERM(X153:AA156)</f>
        <v>100756777.372435</v>
      </c>
      <c r="L154" s="0" t="n">
        <f aca="false">K154/K152</f>
        <v>0.00115601877519266</v>
      </c>
      <c r="M154" s="17" t="n">
        <f aca="false">J154</f>
        <v>0.0471990740740741</v>
      </c>
      <c r="N154" s="25" t="n">
        <f aca="false">$N$4</f>
        <v>1</v>
      </c>
      <c r="O154" s="25" t="n">
        <f aca="false">$O$4</f>
        <v>40</v>
      </c>
      <c r="P154" s="25" t="n">
        <f aca="false">$P$4</f>
        <v>1600</v>
      </c>
      <c r="Q154" s="25" t="n">
        <f aca="false">$Q$4</f>
        <v>64000</v>
      </c>
      <c r="R154" s="26"/>
      <c r="S154" s="27" t="n">
        <f aca="false">M154</f>
        <v>0.0471990740740741</v>
      </c>
      <c r="T154" s="25" t="n">
        <f aca="false">$O$4</f>
        <v>40</v>
      </c>
      <c r="U154" s="25" t="n">
        <f aca="false">$P$4</f>
        <v>1600</v>
      </c>
      <c r="V154" s="25" t="n">
        <f aca="false">$Q$4</f>
        <v>64000</v>
      </c>
      <c r="X154" s="25" t="n">
        <f aca="false">$N$4</f>
        <v>1</v>
      </c>
      <c r="Y154" s="17" t="n">
        <f aca="false">S154</f>
        <v>0.0471990740740741</v>
      </c>
      <c r="Z154" s="25" t="n">
        <f aca="false">$P$4</f>
        <v>1600</v>
      </c>
      <c r="AA154" s="25" t="n">
        <f aca="false">$Q$4</f>
        <v>64000</v>
      </c>
      <c r="AC154" s="25" t="n">
        <f aca="false">$N$4</f>
        <v>1</v>
      </c>
      <c r="AD154" s="25" t="n">
        <f aca="false">$O$4</f>
        <v>40</v>
      </c>
      <c r="AE154" s="17" t="n">
        <f aca="false">Y154</f>
        <v>0.0471990740740741</v>
      </c>
      <c r="AF154" s="25" t="n">
        <f aca="false">$Q$4</f>
        <v>64000</v>
      </c>
      <c r="AH154" s="25" t="n">
        <f aca="false">$N$4</f>
        <v>1</v>
      </c>
      <c r="AI154" s="25" t="n">
        <f aca="false">$O$4</f>
        <v>40</v>
      </c>
      <c r="AJ154" s="25" t="n">
        <f aca="false">$P$4</f>
        <v>1600</v>
      </c>
      <c r="AK154" s="17" t="n">
        <f aca="false">AE154</f>
        <v>0.0471990740740741</v>
      </c>
    </row>
    <row r="155" customFormat="false" ht="14.1" hidden="false" customHeight="false" outlineLevel="0" collapsed="false">
      <c r="I155" s="0" t="str">
        <f aca="false">ADDRESS(I152,4,1)</f>
        <v>$D$27</v>
      </c>
      <c r="J155" s="17" t="n">
        <f aca="true">INDIRECT(I155)</f>
        <v>0.0963773148148148</v>
      </c>
      <c r="K155" s="0" t="n">
        <f aca="false">MDETERM(AC153:AF156)</f>
        <v>51637.5474350903</v>
      </c>
      <c r="L155" s="0" t="n">
        <f aca="false">K155/K152</f>
        <v>5.92456169168796E-007</v>
      </c>
      <c r="M155" s="17" t="n">
        <f aca="false">J155</f>
        <v>0.0963773148148148</v>
      </c>
      <c r="N155" s="25" t="n">
        <f aca="false">$N$5</f>
        <v>1</v>
      </c>
      <c r="O155" s="25" t="n">
        <f aca="false">$O$5</f>
        <v>80</v>
      </c>
      <c r="P155" s="25" t="n">
        <f aca="false">$P$5</f>
        <v>6400</v>
      </c>
      <c r="Q155" s="25" t="n">
        <f aca="false">$Q$5</f>
        <v>512000</v>
      </c>
      <c r="R155" s="26"/>
      <c r="S155" s="27" t="n">
        <f aca="false">M155</f>
        <v>0.0963773148148148</v>
      </c>
      <c r="T155" s="25" t="n">
        <f aca="false">$O$5</f>
        <v>80</v>
      </c>
      <c r="U155" s="25" t="n">
        <f aca="false">$P$5</f>
        <v>6400</v>
      </c>
      <c r="V155" s="25" t="n">
        <f aca="false">$Q$5</f>
        <v>512000</v>
      </c>
      <c r="X155" s="25" t="n">
        <f aca="false">$N$5</f>
        <v>1</v>
      </c>
      <c r="Y155" s="17" t="n">
        <f aca="false">S155</f>
        <v>0.0963773148148148</v>
      </c>
      <c r="Z155" s="25" t="n">
        <f aca="false">$P$5</f>
        <v>6400</v>
      </c>
      <c r="AA155" s="25" t="n">
        <f aca="false">$Q$5</f>
        <v>512000</v>
      </c>
      <c r="AC155" s="25" t="n">
        <f aca="false">$N$5</f>
        <v>1</v>
      </c>
      <c r="AD155" s="25" t="n">
        <f aca="false">$O$5</f>
        <v>80</v>
      </c>
      <c r="AE155" s="17" t="n">
        <f aca="false">Y155</f>
        <v>0.0963773148148148</v>
      </c>
      <c r="AF155" s="25" t="n">
        <f aca="false">$Q$5</f>
        <v>512000</v>
      </c>
      <c r="AH155" s="25" t="n">
        <f aca="false">$N$5</f>
        <v>1</v>
      </c>
      <c r="AI155" s="25" t="n">
        <f aca="false">$O$5</f>
        <v>80</v>
      </c>
      <c r="AJ155" s="25" t="n">
        <f aca="false">$P$5</f>
        <v>6400</v>
      </c>
      <c r="AK155" s="17" t="n">
        <f aca="false">AE155</f>
        <v>0.0963773148148148</v>
      </c>
    </row>
    <row r="156" customFormat="false" ht="14.1" hidden="false" customHeight="false" outlineLevel="0" collapsed="false">
      <c r="I156" s="0" t="str">
        <f aca="false">ADDRESS(I152,5,1)</f>
        <v>$E$27</v>
      </c>
      <c r="J156" s="17" t="n">
        <f aca="true">INDIRECT(I156)</f>
        <v>0.202256944444444</v>
      </c>
      <c r="K156" s="0" t="n">
        <f aca="false">MDETERM(AH153:AK156)</f>
        <v>18.2293640736757</v>
      </c>
      <c r="L156" s="0" t="n">
        <f aca="false">K156/K152</f>
        <v>2.09152055857207E-010</v>
      </c>
      <c r="M156" s="17" t="n">
        <f aca="false">J156</f>
        <v>0.202256944444444</v>
      </c>
      <c r="N156" s="25" t="n">
        <f aca="false">$N$6</f>
        <v>1</v>
      </c>
      <c r="O156" s="29" t="n">
        <f aca="false">$O$6</f>
        <v>160.934708788644</v>
      </c>
      <c r="P156" s="25" t="n">
        <f aca="false">$P$6</f>
        <v>25899.9804928856</v>
      </c>
      <c r="Q156" s="25" t="n">
        <f aca="false">$Q$6</f>
        <v>4168205.81825411</v>
      </c>
      <c r="R156" s="26"/>
      <c r="S156" s="27" t="n">
        <f aca="false">M156</f>
        <v>0.202256944444444</v>
      </c>
      <c r="T156" s="29" t="n">
        <f aca="false">$O$6</f>
        <v>160.934708788644</v>
      </c>
      <c r="U156" s="25" t="n">
        <f aca="false">$P$6</f>
        <v>25899.9804928856</v>
      </c>
      <c r="V156" s="25" t="n">
        <f aca="false">$Q$6</f>
        <v>4168205.81825411</v>
      </c>
      <c r="X156" s="25" t="n">
        <f aca="false">$N$6</f>
        <v>1</v>
      </c>
      <c r="Y156" s="17" t="n">
        <f aca="false">S156</f>
        <v>0.202256944444444</v>
      </c>
      <c r="Z156" s="25" t="n">
        <f aca="false">$P$6</f>
        <v>25899.9804928856</v>
      </c>
      <c r="AA156" s="25" t="n">
        <f aca="false">$Q$6</f>
        <v>4168205.81825411</v>
      </c>
      <c r="AC156" s="25" t="n">
        <f aca="false">$N$6</f>
        <v>1</v>
      </c>
      <c r="AD156" s="29" t="n">
        <f aca="false">$O$6</f>
        <v>160.934708788644</v>
      </c>
      <c r="AE156" s="17" t="n">
        <f aca="false">Y156</f>
        <v>0.202256944444444</v>
      </c>
      <c r="AF156" s="25" t="n">
        <f aca="false">$Q$6</f>
        <v>4168205.81825411</v>
      </c>
      <c r="AH156" s="25" t="n">
        <f aca="false">$N$6</f>
        <v>1</v>
      </c>
      <c r="AI156" s="29" t="n">
        <f aca="false">$O$6</f>
        <v>160.934708788644</v>
      </c>
      <c r="AJ156" s="25" t="n">
        <f aca="false">$P$6</f>
        <v>25899.9804928856</v>
      </c>
      <c r="AK156" s="17" t="n">
        <f aca="false">AE156</f>
        <v>0.202256944444444</v>
      </c>
    </row>
    <row r="158" customFormat="false" ht="14.1" hidden="false" customHeight="false" outlineLevel="0" collapsed="false">
      <c r="I158" s="0" t="n">
        <f aca="false">I152+1</f>
        <v>28</v>
      </c>
      <c r="J158" s="11" t="n">
        <f aca="false">L159+$F$1*L160+L161*$F$1*$F$1+L162*$F$1*$F$1*$F$1</f>
        <v>0.0904415667320945</v>
      </c>
      <c r="K158" s="0" t="n">
        <f aca="false">MDETERM(N159:Q162)</f>
        <v>87158426432.6874</v>
      </c>
      <c r="N158" s="25" t="s">
        <v>6</v>
      </c>
      <c r="O158" s="25" t="s">
        <v>7</v>
      </c>
      <c r="P158" s="25" t="s">
        <v>8</v>
      </c>
      <c r="Q158" s="25" t="s">
        <v>9</v>
      </c>
      <c r="R158" s="26"/>
    </row>
    <row r="159" customFormat="false" ht="14.1" hidden="false" customHeight="false" outlineLevel="0" collapsed="false">
      <c r="I159" s="0" t="str">
        <f aca="false">ADDRESS(I158,2,1)</f>
        <v>$B$28</v>
      </c>
      <c r="J159" s="17" t="n">
        <f aca="true">INDIRECT(I159)</f>
        <v>0.0187152777777778</v>
      </c>
      <c r="K159" s="0" t="n">
        <f aca="false">MDETERM(S159:V162)</f>
        <v>1250584.04018505</v>
      </c>
      <c r="L159" s="0" t="n">
        <f aca="false">K159/K158</f>
        <v>1.43484008531393E-005</v>
      </c>
      <c r="M159" s="17" t="n">
        <f aca="false">J159</f>
        <v>0.0187152777777778</v>
      </c>
      <c r="N159" s="25" t="n">
        <f aca="false">$N$3</f>
        <v>1</v>
      </c>
      <c r="O159" s="25" t="n">
        <f aca="false">$O$3</f>
        <v>16</v>
      </c>
      <c r="P159" s="25" t="n">
        <f aca="false">$P$3</f>
        <v>256</v>
      </c>
      <c r="Q159" s="25" t="n">
        <f aca="false">$Q$3</f>
        <v>4096</v>
      </c>
      <c r="R159" s="26"/>
      <c r="S159" s="27" t="n">
        <f aca="false">M159</f>
        <v>0.0187152777777778</v>
      </c>
      <c r="T159" s="25" t="n">
        <f aca="false">$O$3</f>
        <v>16</v>
      </c>
      <c r="U159" s="25" t="n">
        <f aca="false">$P$3</f>
        <v>256</v>
      </c>
      <c r="V159" s="25" t="n">
        <f aca="false">$Q$3</f>
        <v>4096</v>
      </c>
      <c r="X159" s="25" t="n">
        <f aca="false">$N$3</f>
        <v>1</v>
      </c>
      <c r="Y159" s="17" t="n">
        <f aca="false">S159</f>
        <v>0.0187152777777778</v>
      </c>
      <c r="Z159" s="25" t="n">
        <f aca="false">$P$3</f>
        <v>256</v>
      </c>
      <c r="AA159" s="25" t="n">
        <f aca="false">$Q$3</f>
        <v>4096</v>
      </c>
      <c r="AC159" s="25" t="n">
        <f aca="false">$N$3</f>
        <v>1</v>
      </c>
      <c r="AD159" s="25" t="n">
        <f aca="false">$O$3</f>
        <v>16</v>
      </c>
      <c r="AE159" s="17" t="n">
        <f aca="false">Y159</f>
        <v>0.0187152777777778</v>
      </c>
      <c r="AF159" s="25" t="n">
        <f aca="false">$Q$3</f>
        <v>4096</v>
      </c>
      <c r="AH159" s="25" t="n">
        <f aca="false">$N$3</f>
        <v>1</v>
      </c>
      <c r="AI159" s="25" t="n">
        <f aca="false">$O$3</f>
        <v>16</v>
      </c>
      <c r="AJ159" s="25" t="n">
        <f aca="false">$P$3</f>
        <v>256</v>
      </c>
      <c r="AK159" s="17" t="n">
        <f aca="false">AE159</f>
        <v>0.0187152777777778</v>
      </c>
    </row>
    <row r="160" customFormat="false" ht="14.1" hidden="false" customHeight="false" outlineLevel="0" collapsed="false">
      <c r="I160" s="0" t="str">
        <f aca="false">ADDRESS(I158,3,1)</f>
        <v>$C$28</v>
      </c>
      <c r="J160" s="17" t="n">
        <f aca="true">INDIRECT(I160)</f>
        <v>0.0473611111111111</v>
      </c>
      <c r="K160" s="0" t="n">
        <f aca="false">MDETERM(X159:AA162)</f>
        <v>101017554.214122</v>
      </c>
      <c r="L160" s="0" t="n">
        <f aca="false">K160/K158</f>
        <v>0.00115901076176654</v>
      </c>
      <c r="M160" s="17" t="n">
        <f aca="false">J160</f>
        <v>0.0473611111111111</v>
      </c>
      <c r="N160" s="25" t="n">
        <f aca="false">$N$4</f>
        <v>1</v>
      </c>
      <c r="O160" s="25" t="n">
        <f aca="false">$O$4</f>
        <v>40</v>
      </c>
      <c r="P160" s="25" t="n">
        <f aca="false">$P$4</f>
        <v>1600</v>
      </c>
      <c r="Q160" s="25" t="n">
        <f aca="false">$Q$4</f>
        <v>64000</v>
      </c>
      <c r="R160" s="26"/>
      <c r="S160" s="27" t="n">
        <f aca="false">M160</f>
        <v>0.0473611111111111</v>
      </c>
      <c r="T160" s="25" t="n">
        <f aca="false">$O$4</f>
        <v>40</v>
      </c>
      <c r="U160" s="25" t="n">
        <f aca="false">$P$4</f>
        <v>1600</v>
      </c>
      <c r="V160" s="25" t="n">
        <f aca="false">$Q$4</f>
        <v>64000</v>
      </c>
      <c r="X160" s="25" t="n">
        <f aca="false">$N$4</f>
        <v>1</v>
      </c>
      <c r="Y160" s="17" t="n">
        <f aca="false">S160</f>
        <v>0.0473611111111111</v>
      </c>
      <c r="Z160" s="25" t="n">
        <f aca="false">$P$4</f>
        <v>1600</v>
      </c>
      <c r="AA160" s="25" t="n">
        <f aca="false">$Q$4</f>
        <v>64000</v>
      </c>
      <c r="AC160" s="25" t="n">
        <f aca="false">$N$4</f>
        <v>1</v>
      </c>
      <c r="AD160" s="25" t="n">
        <f aca="false">$O$4</f>
        <v>40</v>
      </c>
      <c r="AE160" s="17" t="n">
        <f aca="false">Y160</f>
        <v>0.0473611111111111</v>
      </c>
      <c r="AF160" s="25" t="n">
        <f aca="false">$Q$4</f>
        <v>64000</v>
      </c>
      <c r="AH160" s="25" t="n">
        <f aca="false">$N$4</f>
        <v>1</v>
      </c>
      <c r="AI160" s="25" t="n">
        <f aca="false">$O$4</f>
        <v>40</v>
      </c>
      <c r="AJ160" s="25" t="n">
        <f aca="false">$P$4</f>
        <v>1600</v>
      </c>
      <c r="AK160" s="17" t="n">
        <f aca="false">AE160</f>
        <v>0.0473611111111111</v>
      </c>
    </row>
    <row r="161" customFormat="false" ht="14.1" hidden="false" customHeight="false" outlineLevel="0" collapsed="false">
      <c r="I161" s="0" t="str">
        <f aca="false">ADDRESS(I158,4,1)</f>
        <v>$D$28</v>
      </c>
      <c r="J161" s="17" t="n">
        <f aca="true">INDIRECT(I161)</f>
        <v>0.096724537037037</v>
      </c>
      <c r="K161" s="0" t="n">
        <f aca="false">MDETERM(AC159:AF162)</f>
        <v>53130.2817399909</v>
      </c>
      <c r="L161" s="0" t="n">
        <f aca="false">K161/K158</f>
        <v>6.09582847173401E-007</v>
      </c>
      <c r="M161" s="17" t="n">
        <f aca="false">J161</f>
        <v>0.096724537037037</v>
      </c>
      <c r="N161" s="25" t="n">
        <f aca="false">$N$5</f>
        <v>1</v>
      </c>
      <c r="O161" s="25" t="n">
        <f aca="false">$O$5</f>
        <v>80</v>
      </c>
      <c r="P161" s="25" t="n">
        <f aca="false">$P$5</f>
        <v>6400</v>
      </c>
      <c r="Q161" s="25" t="n">
        <f aca="false">$Q$5</f>
        <v>512000</v>
      </c>
      <c r="R161" s="26"/>
      <c r="S161" s="27" t="n">
        <f aca="false">M161</f>
        <v>0.096724537037037</v>
      </c>
      <c r="T161" s="25" t="n">
        <f aca="false">$O$5</f>
        <v>80</v>
      </c>
      <c r="U161" s="25" t="n">
        <f aca="false">$P$5</f>
        <v>6400</v>
      </c>
      <c r="V161" s="25" t="n">
        <f aca="false">$Q$5</f>
        <v>512000</v>
      </c>
      <c r="X161" s="25" t="n">
        <f aca="false">$N$5</f>
        <v>1</v>
      </c>
      <c r="Y161" s="17" t="n">
        <f aca="false">S161</f>
        <v>0.096724537037037</v>
      </c>
      <c r="Z161" s="25" t="n">
        <f aca="false">$P$5</f>
        <v>6400</v>
      </c>
      <c r="AA161" s="25" t="n">
        <f aca="false">$Q$5</f>
        <v>512000</v>
      </c>
      <c r="AC161" s="25" t="n">
        <f aca="false">$N$5</f>
        <v>1</v>
      </c>
      <c r="AD161" s="25" t="n">
        <f aca="false">$O$5</f>
        <v>80</v>
      </c>
      <c r="AE161" s="17" t="n">
        <f aca="false">Y161</f>
        <v>0.096724537037037</v>
      </c>
      <c r="AF161" s="25" t="n">
        <f aca="false">$Q$5</f>
        <v>512000</v>
      </c>
      <c r="AH161" s="25" t="n">
        <f aca="false">$N$5</f>
        <v>1</v>
      </c>
      <c r="AI161" s="25" t="n">
        <f aca="false">$O$5</f>
        <v>80</v>
      </c>
      <c r="AJ161" s="25" t="n">
        <f aca="false">$P$5</f>
        <v>6400</v>
      </c>
      <c r="AK161" s="17" t="n">
        <f aca="false">AE161</f>
        <v>0.096724537037037</v>
      </c>
    </row>
    <row r="162" customFormat="false" ht="14.1" hidden="false" customHeight="false" outlineLevel="0" collapsed="false">
      <c r="I162" s="0" t="str">
        <f aca="false">ADDRESS(I158,5,1)</f>
        <v>$E$28</v>
      </c>
      <c r="J162" s="17" t="n">
        <f aca="true">INDIRECT(I162)</f>
        <v>0.203043981481481</v>
      </c>
      <c r="K162" s="0" t="n">
        <f aca="false">MDETERM(AH159:AK162)</f>
        <v>14.9799243602335</v>
      </c>
      <c r="L162" s="0" t="n">
        <f aca="false">K162/K158</f>
        <v>1.71870064356916E-010</v>
      </c>
      <c r="M162" s="17" t="n">
        <f aca="false">J162</f>
        <v>0.203043981481481</v>
      </c>
      <c r="N162" s="25" t="n">
        <f aca="false">$N$6</f>
        <v>1</v>
      </c>
      <c r="O162" s="29" t="n">
        <f aca="false">$O$6</f>
        <v>160.934708788644</v>
      </c>
      <c r="P162" s="25" t="n">
        <f aca="false">$P$6</f>
        <v>25899.9804928856</v>
      </c>
      <c r="Q162" s="25" t="n">
        <f aca="false">$Q$6</f>
        <v>4168205.81825411</v>
      </c>
      <c r="R162" s="26"/>
      <c r="S162" s="27" t="n">
        <f aca="false">M162</f>
        <v>0.203043981481481</v>
      </c>
      <c r="T162" s="29" t="n">
        <f aca="false">$O$6</f>
        <v>160.934708788644</v>
      </c>
      <c r="U162" s="25" t="n">
        <f aca="false">$P$6</f>
        <v>25899.9804928856</v>
      </c>
      <c r="V162" s="25" t="n">
        <f aca="false">$Q$6</f>
        <v>4168205.81825411</v>
      </c>
      <c r="X162" s="25" t="n">
        <f aca="false">$N$6</f>
        <v>1</v>
      </c>
      <c r="Y162" s="17" t="n">
        <f aca="false">S162</f>
        <v>0.203043981481481</v>
      </c>
      <c r="Z162" s="25" t="n">
        <f aca="false">$P$6</f>
        <v>25899.9804928856</v>
      </c>
      <c r="AA162" s="25" t="n">
        <f aca="false">$Q$6</f>
        <v>4168205.81825411</v>
      </c>
      <c r="AC162" s="25" t="n">
        <f aca="false">$N$6</f>
        <v>1</v>
      </c>
      <c r="AD162" s="29" t="n">
        <f aca="false">$O$6</f>
        <v>160.934708788644</v>
      </c>
      <c r="AE162" s="17" t="n">
        <f aca="false">Y162</f>
        <v>0.203043981481481</v>
      </c>
      <c r="AF162" s="25" t="n">
        <f aca="false">$Q$6</f>
        <v>4168205.81825411</v>
      </c>
      <c r="AH162" s="25" t="n">
        <f aca="false">$N$6</f>
        <v>1</v>
      </c>
      <c r="AI162" s="29" t="n">
        <f aca="false">$O$6</f>
        <v>160.934708788644</v>
      </c>
      <c r="AJ162" s="25" t="n">
        <f aca="false">$P$6</f>
        <v>25899.9804928856</v>
      </c>
      <c r="AK162" s="17" t="n">
        <f aca="false">AE162</f>
        <v>0.203043981481481</v>
      </c>
    </row>
    <row r="164" customFormat="false" ht="14.1" hidden="false" customHeight="false" outlineLevel="0" collapsed="false">
      <c r="I164" s="0" t="n">
        <f aca="false">I158+1</f>
        <v>29</v>
      </c>
      <c r="J164" s="11" t="n">
        <f aca="false">L165+$F$1*L166+L167*$F$1*$F$1+L168*$F$1*$F$1*$F$1</f>
        <v>0.0907768852007249</v>
      </c>
      <c r="K164" s="0" t="n">
        <f aca="false">MDETERM(N165:Q168)</f>
        <v>87158426432.6874</v>
      </c>
      <c r="N164" s="25" t="s">
        <v>6</v>
      </c>
      <c r="O164" s="25" t="s">
        <v>7</v>
      </c>
      <c r="P164" s="25" t="s">
        <v>8</v>
      </c>
      <c r="Q164" s="25" t="s">
        <v>9</v>
      </c>
      <c r="R164" s="26"/>
    </row>
    <row r="165" customFormat="false" ht="14.1" hidden="false" customHeight="false" outlineLevel="0" collapsed="false">
      <c r="I165" s="0" t="str">
        <f aca="false">ADDRESS(I164,2,1)</f>
        <v>$B$29</v>
      </c>
      <c r="J165" s="17" t="n">
        <f aca="true">INDIRECT(I165)</f>
        <v>0.0187731481481481</v>
      </c>
      <c r="K165" s="0" t="n">
        <f aca="false">MDETERM(S165:V168)</f>
        <v>-969303.865197664</v>
      </c>
      <c r="L165" s="0" t="n">
        <f aca="false">K165/K164</f>
        <v>-1.11211721559276E-005</v>
      </c>
      <c r="M165" s="17" t="n">
        <f aca="false">J165</f>
        <v>0.0187731481481481</v>
      </c>
      <c r="N165" s="25" t="n">
        <f aca="false">$N$3</f>
        <v>1</v>
      </c>
      <c r="O165" s="25" t="n">
        <f aca="false">$O$3</f>
        <v>16</v>
      </c>
      <c r="P165" s="25" t="n">
        <f aca="false">$P$3</f>
        <v>256</v>
      </c>
      <c r="Q165" s="25" t="n">
        <f aca="false">$Q$3</f>
        <v>4096</v>
      </c>
      <c r="R165" s="26"/>
      <c r="S165" s="27" t="n">
        <f aca="false">M165</f>
        <v>0.0187731481481481</v>
      </c>
      <c r="T165" s="25" t="n">
        <f aca="false">$O$3</f>
        <v>16</v>
      </c>
      <c r="U165" s="25" t="n">
        <f aca="false">$P$3</f>
        <v>256</v>
      </c>
      <c r="V165" s="25" t="n">
        <f aca="false">$Q$3</f>
        <v>4096</v>
      </c>
      <c r="X165" s="25" t="n">
        <f aca="false">$N$3</f>
        <v>1</v>
      </c>
      <c r="Y165" s="17" t="n">
        <f aca="false">S165</f>
        <v>0.0187731481481481</v>
      </c>
      <c r="Z165" s="25" t="n">
        <f aca="false">$P$3</f>
        <v>256</v>
      </c>
      <c r="AA165" s="25" t="n">
        <f aca="false">$Q$3</f>
        <v>4096</v>
      </c>
      <c r="AC165" s="25" t="n">
        <f aca="false">$N$3</f>
        <v>1</v>
      </c>
      <c r="AD165" s="25" t="n">
        <f aca="false">$O$3</f>
        <v>16</v>
      </c>
      <c r="AE165" s="17" t="n">
        <f aca="false">Y165</f>
        <v>0.0187731481481481</v>
      </c>
      <c r="AF165" s="25" t="n">
        <f aca="false">$Q$3</f>
        <v>4096</v>
      </c>
      <c r="AH165" s="25" t="n">
        <f aca="false">$N$3</f>
        <v>1</v>
      </c>
      <c r="AI165" s="25" t="n">
        <f aca="false">$O$3</f>
        <v>16</v>
      </c>
      <c r="AJ165" s="25" t="n">
        <f aca="false">$P$3</f>
        <v>256</v>
      </c>
      <c r="AK165" s="17" t="n">
        <f aca="false">AE165</f>
        <v>0.0187731481481481</v>
      </c>
    </row>
    <row r="166" customFormat="false" ht="14.1" hidden="false" customHeight="false" outlineLevel="0" collapsed="false">
      <c r="I166" s="0" t="str">
        <f aca="false">ADDRESS(I164,3,1)</f>
        <v>$C$29</v>
      </c>
      <c r="J166" s="17" t="n">
        <f aca="true">INDIRECT(I166)</f>
        <v>0.0475347222222222</v>
      </c>
      <c r="K166" s="0" t="n">
        <f aca="false">MDETERM(X165:AA168)</f>
        <v>101489635.90458</v>
      </c>
      <c r="L166" s="0" t="n">
        <f aca="false">K166/K164</f>
        <v>0.00116442712493164</v>
      </c>
      <c r="M166" s="17" t="n">
        <f aca="false">J166</f>
        <v>0.0475347222222222</v>
      </c>
      <c r="N166" s="25" t="n">
        <f aca="false">$N$4</f>
        <v>1</v>
      </c>
      <c r="O166" s="25" t="n">
        <f aca="false">$O$4</f>
        <v>40</v>
      </c>
      <c r="P166" s="25" t="n">
        <f aca="false">$P$4</f>
        <v>1600</v>
      </c>
      <c r="Q166" s="25" t="n">
        <f aca="false">$Q$4</f>
        <v>64000</v>
      </c>
      <c r="R166" s="26"/>
      <c r="S166" s="27" t="n">
        <f aca="false">M166</f>
        <v>0.0475347222222222</v>
      </c>
      <c r="T166" s="25" t="n">
        <f aca="false">$O$4</f>
        <v>40</v>
      </c>
      <c r="U166" s="25" t="n">
        <f aca="false">$P$4</f>
        <v>1600</v>
      </c>
      <c r="V166" s="25" t="n">
        <f aca="false">$Q$4</f>
        <v>64000</v>
      </c>
      <c r="X166" s="25" t="n">
        <f aca="false">$N$4</f>
        <v>1</v>
      </c>
      <c r="Y166" s="17" t="n">
        <f aca="false">S166</f>
        <v>0.0475347222222222</v>
      </c>
      <c r="Z166" s="25" t="n">
        <f aca="false">$P$4</f>
        <v>1600</v>
      </c>
      <c r="AA166" s="25" t="n">
        <f aca="false">$Q$4</f>
        <v>64000</v>
      </c>
      <c r="AC166" s="25" t="n">
        <f aca="false">$N$4</f>
        <v>1</v>
      </c>
      <c r="AD166" s="25" t="n">
        <f aca="false">$O$4</f>
        <v>40</v>
      </c>
      <c r="AE166" s="17" t="n">
        <f aca="false">Y166</f>
        <v>0.0475347222222222</v>
      </c>
      <c r="AF166" s="25" t="n">
        <f aca="false">$Q$4</f>
        <v>64000</v>
      </c>
      <c r="AH166" s="25" t="n">
        <f aca="false">$N$4</f>
        <v>1</v>
      </c>
      <c r="AI166" s="25" t="n">
        <f aca="false">$O$4</f>
        <v>40</v>
      </c>
      <c r="AJ166" s="25" t="n">
        <f aca="false">$P$4</f>
        <v>1600</v>
      </c>
      <c r="AK166" s="17" t="n">
        <f aca="false">AE166</f>
        <v>0.0475347222222222</v>
      </c>
    </row>
    <row r="167" customFormat="false" ht="14.1" hidden="false" customHeight="false" outlineLevel="0" collapsed="false">
      <c r="I167" s="0" t="str">
        <f aca="false">ADDRESS(I164,4,1)</f>
        <v>$D$29</v>
      </c>
      <c r="J167" s="17" t="n">
        <f aca="true">INDIRECT(I167)</f>
        <v>0.0970833333333333</v>
      </c>
      <c r="K167" s="0" t="n">
        <f aca="false">MDETERM(AC165:AF168)</f>
        <v>51883.5409709583</v>
      </c>
      <c r="L167" s="0" t="n">
        <f aca="false">K167/K164</f>
        <v>5.95278541553616E-007</v>
      </c>
      <c r="M167" s="17" t="n">
        <f aca="false">J167</f>
        <v>0.0970833333333333</v>
      </c>
      <c r="N167" s="25" t="n">
        <f aca="false">$N$5</f>
        <v>1</v>
      </c>
      <c r="O167" s="25" t="n">
        <f aca="false">$O$5</f>
        <v>80</v>
      </c>
      <c r="P167" s="25" t="n">
        <f aca="false">$P$5</f>
        <v>6400</v>
      </c>
      <c r="Q167" s="25" t="n">
        <f aca="false">$Q$5</f>
        <v>512000</v>
      </c>
      <c r="R167" s="26"/>
      <c r="S167" s="27" t="n">
        <f aca="false">M167</f>
        <v>0.0970833333333333</v>
      </c>
      <c r="T167" s="25" t="n">
        <f aca="false">$O$5</f>
        <v>80</v>
      </c>
      <c r="U167" s="25" t="n">
        <f aca="false">$P$5</f>
        <v>6400</v>
      </c>
      <c r="V167" s="25" t="n">
        <f aca="false">$Q$5</f>
        <v>512000</v>
      </c>
      <c r="X167" s="25" t="n">
        <f aca="false">$N$5</f>
        <v>1</v>
      </c>
      <c r="Y167" s="17" t="n">
        <f aca="false">S167</f>
        <v>0.0970833333333333</v>
      </c>
      <c r="Z167" s="25" t="n">
        <f aca="false">$P$5</f>
        <v>6400</v>
      </c>
      <c r="AA167" s="25" t="n">
        <f aca="false">$Q$5</f>
        <v>512000</v>
      </c>
      <c r="AC167" s="25" t="n">
        <f aca="false">$N$5</f>
        <v>1</v>
      </c>
      <c r="AD167" s="25" t="n">
        <f aca="false">$O$5</f>
        <v>80</v>
      </c>
      <c r="AE167" s="17" t="n">
        <f aca="false">Y167</f>
        <v>0.0970833333333333</v>
      </c>
      <c r="AF167" s="25" t="n">
        <f aca="false">$Q$5</f>
        <v>512000</v>
      </c>
      <c r="AH167" s="25" t="n">
        <f aca="false">$N$5</f>
        <v>1</v>
      </c>
      <c r="AI167" s="25" t="n">
        <f aca="false">$O$5</f>
        <v>80</v>
      </c>
      <c r="AJ167" s="25" t="n">
        <f aca="false">$P$5</f>
        <v>6400</v>
      </c>
      <c r="AK167" s="17" t="n">
        <f aca="false">AE167</f>
        <v>0.0970833333333333</v>
      </c>
    </row>
    <row r="168" customFormat="false" ht="14.1" hidden="false" customHeight="false" outlineLevel="0" collapsed="false">
      <c r="I168" s="0" t="str">
        <f aca="false">ADDRESS(I164,5,1)</f>
        <v>$E$29</v>
      </c>
      <c r="J168" s="17" t="n">
        <f aca="true">INDIRECT(I168)</f>
        <v>0.203865740740741</v>
      </c>
      <c r="K168" s="0" t="n">
        <f aca="false">MDETERM(AH165:AK168)</f>
        <v>22.215498941577</v>
      </c>
      <c r="L168" s="0" t="n">
        <f aca="false">K168/K164</f>
        <v>2.54886416045316E-010</v>
      </c>
      <c r="M168" s="17" t="n">
        <f aca="false">J168</f>
        <v>0.203865740740741</v>
      </c>
      <c r="N168" s="25" t="n">
        <f aca="false">$N$6</f>
        <v>1</v>
      </c>
      <c r="O168" s="29" t="n">
        <f aca="false">$O$6</f>
        <v>160.934708788644</v>
      </c>
      <c r="P168" s="25" t="n">
        <f aca="false">$P$6</f>
        <v>25899.9804928856</v>
      </c>
      <c r="Q168" s="25" t="n">
        <f aca="false">$Q$6</f>
        <v>4168205.81825411</v>
      </c>
      <c r="R168" s="26"/>
      <c r="S168" s="27" t="n">
        <f aca="false">M168</f>
        <v>0.203865740740741</v>
      </c>
      <c r="T168" s="29" t="n">
        <f aca="false">$O$6</f>
        <v>160.934708788644</v>
      </c>
      <c r="U168" s="25" t="n">
        <f aca="false">$P$6</f>
        <v>25899.9804928856</v>
      </c>
      <c r="V168" s="25" t="n">
        <f aca="false">$Q$6</f>
        <v>4168205.81825411</v>
      </c>
      <c r="X168" s="25" t="n">
        <f aca="false">$N$6</f>
        <v>1</v>
      </c>
      <c r="Y168" s="17" t="n">
        <f aca="false">S168</f>
        <v>0.203865740740741</v>
      </c>
      <c r="Z168" s="25" t="n">
        <f aca="false">$P$6</f>
        <v>25899.9804928856</v>
      </c>
      <c r="AA168" s="25" t="n">
        <f aca="false">$Q$6</f>
        <v>4168205.81825411</v>
      </c>
      <c r="AC168" s="25" t="n">
        <f aca="false">$N$6</f>
        <v>1</v>
      </c>
      <c r="AD168" s="29" t="n">
        <f aca="false">$O$6</f>
        <v>160.934708788644</v>
      </c>
      <c r="AE168" s="17" t="n">
        <f aca="false">Y168</f>
        <v>0.203865740740741</v>
      </c>
      <c r="AF168" s="25" t="n">
        <f aca="false">$Q$6</f>
        <v>4168205.81825411</v>
      </c>
      <c r="AH168" s="25" t="n">
        <f aca="false">$N$6</f>
        <v>1</v>
      </c>
      <c r="AI168" s="29" t="n">
        <f aca="false">$O$6</f>
        <v>160.934708788644</v>
      </c>
      <c r="AJ168" s="25" t="n">
        <f aca="false">$P$6</f>
        <v>25899.9804928856</v>
      </c>
      <c r="AK168" s="17" t="n">
        <f aca="false">AE168</f>
        <v>0.203865740740741</v>
      </c>
    </row>
    <row r="170" customFormat="false" ht="14.1" hidden="false" customHeight="false" outlineLevel="0" collapsed="false">
      <c r="I170" s="0" t="n">
        <f aca="false">I164+1</f>
        <v>30</v>
      </c>
      <c r="J170" s="11" t="n">
        <f aca="false">L171+$F$1*L172+L173*$F$1*$F$1+L174*$F$1*$F$1*$F$1</f>
        <v>0.0911309948626528</v>
      </c>
      <c r="K170" s="0" t="n">
        <f aca="false">MDETERM(N171:Q174)</f>
        <v>87158426432.6874</v>
      </c>
      <c r="N170" s="25" t="s">
        <v>6</v>
      </c>
      <c r="O170" s="25" t="s">
        <v>7</v>
      </c>
      <c r="P170" s="25" t="s">
        <v>8</v>
      </c>
      <c r="Q170" s="25" t="s">
        <v>9</v>
      </c>
      <c r="R170" s="26"/>
    </row>
    <row r="171" customFormat="false" ht="14.1" hidden="false" customHeight="false" outlineLevel="0" collapsed="false">
      <c r="I171" s="0" t="str">
        <f aca="false">ADDRESS(I170,2,1)</f>
        <v>$B$30</v>
      </c>
      <c r="J171" s="17" t="n">
        <f aca="true">INDIRECT(I171)</f>
        <v>0.0188425925925926</v>
      </c>
      <c r="K171" s="0" t="n">
        <f aca="false">MDETERM(S171:V174)</f>
        <v>38162.9806508477</v>
      </c>
      <c r="L171" s="0" t="n">
        <f aca="false">K171/K170</f>
        <v>4.37857614149574E-007</v>
      </c>
      <c r="M171" s="17" t="n">
        <f aca="false">J171</f>
        <v>0.0188425925925926</v>
      </c>
      <c r="N171" s="25" t="n">
        <f aca="false">$N$3</f>
        <v>1</v>
      </c>
      <c r="O171" s="25" t="n">
        <f aca="false">$O$3</f>
        <v>16</v>
      </c>
      <c r="P171" s="25" t="n">
        <f aca="false">$P$3</f>
        <v>256</v>
      </c>
      <c r="Q171" s="25" t="n">
        <f aca="false">$Q$3</f>
        <v>4096</v>
      </c>
      <c r="R171" s="26"/>
      <c r="S171" s="27" t="n">
        <f aca="false">M171</f>
        <v>0.0188425925925926</v>
      </c>
      <c r="T171" s="25" t="n">
        <f aca="false">$O$3</f>
        <v>16</v>
      </c>
      <c r="U171" s="25" t="n">
        <f aca="false">$P$3</f>
        <v>256</v>
      </c>
      <c r="V171" s="25" t="n">
        <f aca="false">$Q$3</f>
        <v>4096</v>
      </c>
      <c r="X171" s="25" t="n">
        <f aca="false">$N$3</f>
        <v>1</v>
      </c>
      <c r="Y171" s="17" t="n">
        <f aca="false">S171</f>
        <v>0.0188425925925926</v>
      </c>
      <c r="Z171" s="25" t="n">
        <f aca="false">$P$3</f>
        <v>256</v>
      </c>
      <c r="AA171" s="25" t="n">
        <f aca="false">$Q$3</f>
        <v>4096</v>
      </c>
      <c r="AC171" s="25" t="n">
        <f aca="false">$N$3</f>
        <v>1</v>
      </c>
      <c r="AD171" s="25" t="n">
        <f aca="false">$O$3</f>
        <v>16</v>
      </c>
      <c r="AE171" s="17" t="n">
        <f aca="false">Y171</f>
        <v>0.0188425925925926</v>
      </c>
      <c r="AF171" s="25" t="n">
        <f aca="false">$Q$3</f>
        <v>4096</v>
      </c>
      <c r="AH171" s="25" t="n">
        <f aca="false">$N$3</f>
        <v>1</v>
      </c>
      <c r="AI171" s="25" t="n">
        <f aca="false">$O$3</f>
        <v>16</v>
      </c>
      <c r="AJ171" s="25" t="n">
        <f aca="false">$P$3</f>
        <v>256</v>
      </c>
      <c r="AK171" s="17" t="n">
        <f aca="false">AE171</f>
        <v>0.0188425925925926</v>
      </c>
    </row>
    <row r="172" customFormat="false" ht="14.1" hidden="false" customHeight="false" outlineLevel="0" collapsed="false">
      <c r="I172" s="0" t="str">
        <f aca="false">ADDRESS(I170,3,1)</f>
        <v>$C$30</v>
      </c>
      <c r="J172" s="17" t="n">
        <f aca="true">INDIRECT(I172)</f>
        <v>0.0477083333333333</v>
      </c>
      <c r="K172" s="0" t="n">
        <f aca="false">MDETERM(X171:AA174)</f>
        <v>101776638.295922</v>
      </c>
      <c r="L172" s="0" t="n">
        <f aca="false">K172/K170</f>
        <v>0.00116772000667686</v>
      </c>
      <c r="M172" s="17" t="n">
        <f aca="false">J172</f>
        <v>0.0477083333333333</v>
      </c>
      <c r="N172" s="25" t="n">
        <f aca="false">$N$4</f>
        <v>1</v>
      </c>
      <c r="O172" s="25" t="n">
        <f aca="false">$O$4</f>
        <v>40</v>
      </c>
      <c r="P172" s="25" t="n">
        <f aca="false">$P$4</f>
        <v>1600</v>
      </c>
      <c r="Q172" s="25" t="n">
        <f aca="false">$Q$4</f>
        <v>64000</v>
      </c>
      <c r="R172" s="26"/>
      <c r="S172" s="27" t="n">
        <f aca="false">M172</f>
        <v>0.0477083333333333</v>
      </c>
      <c r="T172" s="25" t="n">
        <f aca="false">$O$4</f>
        <v>40</v>
      </c>
      <c r="U172" s="25" t="n">
        <f aca="false">$P$4</f>
        <v>1600</v>
      </c>
      <c r="V172" s="25" t="n">
        <f aca="false">$Q$4</f>
        <v>64000</v>
      </c>
      <c r="X172" s="25" t="n">
        <f aca="false">$N$4</f>
        <v>1</v>
      </c>
      <c r="Y172" s="17" t="n">
        <f aca="false">S172</f>
        <v>0.0477083333333333</v>
      </c>
      <c r="Z172" s="25" t="n">
        <f aca="false">$P$4</f>
        <v>1600</v>
      </c>
      <c r="AA172" s="25" t="n">
        <f aca="false">$Q$4</f>
        <v>64000</v>
      </c>
      <c r="AC172" s="25" t="n">
        <f aca="false">$N$4</f>
        <v>1</v>
      </c>
      <c r="AD172" s="25" t="n">
        <f aca="false">$O$4</f>
        <v>40</v>
      </c>
      <c r="AE172" s="17" t="n">
        <f aca="false">Y172</f>
        <v>0.0477083333333333</v>
      </c>
      <c r="AF172" s="25" t="n">
        <f aca="false">$Q$4</f>
        <v>64000</v>
      </c>
      <c r="AH172" s="25" t="n">
        <f aca="false">$N$4</f>
        <v>1</v>
      </c>
      <c r="AI172" s="25" t="n">
        <f aca="false">$O$4</f>
        <v>40</v>
      </c>
      <c r="AJ172" s="25" t="n">
        <f aca="false">$P$4</f>
        <v>1600</v>
      </c>
      <c r="AK172" s="17" t="n">
        <f aca="false">AE172</f>
        <v>0.0477083333333333</v>
      </c>
    </row>
    <row r="173" customFormat="false" ht="14.1" hidden="false" customHeight="false" outlineLevel="0" collapsed="false">
      <c r="I173" s="0" t="str">
        <f aca="false">ADDRESS(I170,4,1)</f>
        <v>$D$30</v>
      </c>
      <c r="J173" s="17" t="n">
        <f aca="true">INDIRECT(I173)</f>
        <v>0.0974652777777778</v>
      </c>
      <c r="K173" s="0" t="n">
        <f aca="false">MDETERM(AC171:AF174)</f>
        <v>53732.11150842</v>
      </c>
      <c r="L173" s="0" t="n">
        <f aca="false">K173/K170</f>
        <v>6.16487856741166E-007</v>
      </c>
      <c r="M173" s="17" t="n">
        <f aca="false">J173</f>
        <v>0.0974652777777778</v>
      </c>
      <c r="N173" s="25" t="n">
        <f aca="false">$N$5</f>
        <v>1</v>
      </c>
      <c r="O173" s="25" t="n">
        <f aca="false">$O$5</f>
        <v>80</v>
      </c>
      <c r="P173" s="25" t="n">
        <f aca="false">$P$5</f>
        <v>6400</v>
      </c>
      <c r="Q173" s="25" t="n">
        <f aca="false">$Q$5</f>
        <v>512000</v>
      </c>
      <c r="R173" s="26"/>
      <c r="S173" s="27" t="n">
        <f aca="false">M173</f>
        <v>0.0974652777777778</v>
      </c>
      <c r="T173" s="25" t="n">
        <f aca="false">$O$5</f>
        <v>80</v>
      </c>
      <c r="U173" s="25" t="n">
        <f aca="false">$P$5</f>
        <v>6400</v>
      </c>
      <c r="V173" s="25" t="n">
        <f aca="false">$Q$5</f>
        <v>512000</v>
      </c>
      <c r="X173" s="25" t="n">
        <f aca="false">$N$5</f>
        <v>1</v>
      </c>
      <c r="Y173" s="17" t="n">
        <f aca="false">S173</f>
        <v>0.0974652777777778</v>
      </c>
      <c r="Z173" s="25" t="n">
        <f aca="false">$P$5</f>
        <v>6400</v>
      </c>
      <c r="AA173" s="25" t="n">
        <f aca="false">$Q$5</f>
        <v>512000</v>
      </c>
      <c r="AC173" s="25" t="n">
        <f aca="false">$N$5</f>
        <v>1</v>
      </c>
      <c r="AD173" s="25" t="n">
        <f aca="false">$O$5</f>
        <v>80</v>
      </c>
      <c r="AE173" s="17" t="n">
        <f aca="false">Y173</f>
        <v>0.0974652777777778</v>
      </c>
      <c r="AF173" s="25" t="n">
        <f aca="false">$Q$5</f>
        <v>512000</v>
      </c>
      <c r="AH173" s="25" t="n">
        <f aca="false">$N$5</f>
        <v>1</v>
      </c>
      <c r="AI173" s="25" t="n">
        <f aca="false">$O$5</f>
        <v>80</v>
      </c>
      <c r="AJ173" s="25" t="n">
        <f aca="false">$P$5</f>
        <v>6400</v>
      </c>
      <c r="AK173" s="17" t="n">
        <f aca="false">AE173</f>
        <v>0.0974652777777778</v>
      </c>
    </row>
    <row r="174" customFormat="false" ht="14.1" hidden="false" customHeight="false" outlineLevel="0" collapsed="false">
      <c r="I174" s="0" t="str">
        <f aca="false">ADDRESS(I170,5,1)</f>
        <v>$E$30</v>
      </c>
      <c r="J174" s="17" t="n">
        <f aca="true">INDIRECT(I174)</f>
        <v>0.204722222222222</v>
      </c>
      <c r="K174" s="0" t="n">
        <f aca="false">MDETERM(AH171:AK174)</f>
        <v>17.3154348194759</v>
      </c>
      <c r="L174" s="0" t="n">
        <f aca="false">K174/K170</f>
        <v>1.98666216545897E-010</v>
      </c>
      <c r="M174" s="17" t="n">
        <f aca="false">J174</f>
        <v>0.204722222222222</v>
      </c>
      <c r="N174" s="25" t="n">
        <f aca="false">$N$6</f>
        <v>1</v>
      </c>
      <c r="O174" s="29" t="n">
        <f aca="false">$O$6</f>
        <v>160.934708788644</v>
      </c>
      <c r="P174" s="25" t="n">
        <f aca="false">$P$6</f>
        <v>25899.9804928856</v>
      </c>
      <c r="Q174" s="25" t="n">
        <f aca="false">$Q$6</f>
        <v>4168205.81825411</v>
      </c>
      <c r="R174" s="26"/>
      <c r="S174" s="27" t="n">
        <f aca="false">M174</f>
        <v>0.204722222222222</v>
      </c>
      <c r="T174" s="29" t="n">
        <f aca="false">$O$6</f>
        <v>160.934708788644</v>
      </c>
      <c r="U174" s="25" t="n">
        <f aca="false">$P$6</f>
        <v>25899.9804928856</v>
      </c>
      <c r="V174" s="25" t="n">
        <f aca="false">$Q$6</f>
        <v>4168205.81825411</v>
      </c>
      <c r="X174" s="25" t="n">
        <f aca="false">$N$6</f>
        <v>1</v>
      </c>
      <c r="Y174" s="17" t="n">
        <f aca="false">S174</f>
        <v>0.204722222222222</v>
      </c>
      <c r="Z174" s="25" t="n">
        <f aca="false">$P$6</f>
        <v>25899.9804928856</v>
      </c>
      <c r="AA174" s="25" t="n">
        <f aca="false">$Q$6</f>
        <v>4168205.81825411</v>
      </c>
      <c r="AC174" s="25" t="n">
        <f aca="false">$N$6</f>
        <v>1</v>
      </c>
      <c r="AD174" s="29" t="n">
        <f aca="false">$O$6</f>
        <v>160.934708788644</v>
      </c>
      <c r="AE174" s="17" t="n">
        <f aca="false">Y174</f>
        <v>0.204722222222222</v>
      </c>
      <c r="AF174" s="25" t="n">
        <f aca="false">$Q$6</f>
        <v>4168205.81825411</v>
      </c>
      <c r="AH174" s="25" t="n">
        <f aca="false">$N$6</f>
        <v>1</v>
      </c>
      <c r="AI174" s="29" t="n">
        <f aca="false">$O$6</f>
        <v>160.934708788644</v>
      </c>
      <c r="AJ174" s="25" t="n">
        <f aca="false">$P$6</f>
        <v>25899.9804928856</v>
      </c>
      <c r="AK174" s="17" t="n">
        <f aca="false">AE174</f>
        <v>0.204722222222222</v>
      </c>
    </row>
    <row r="176" customFormat="false" ht="14.1" hidden="false" customHeight="false" outlineLevel="0" collapsed="false">
      <c r="I176" s="0" t="n">
        <f aca="false">I170+1</f>
        <v>31</v>
      </c>
      <c r="J176" s="11" t="n">
        <f aca="false">L177+$F$1*L178+L179*$F$1*$F$1+L180*$F$1*$F$1*$F$1</f>
        <v>0.0914848518047055</v>
      </c>
      <c r="K176" s="0" t="n">
        <f aca="false">MDETERM(N177:Q180)</f>
        <v>87158426432.6874</v>
      </c>
      <c r="N176" s="25" t="s">
        <v>6</v>
      </c>
      <c r="O176" s="25" t="s">
        <v>7</v>
      </c>
      <c r="P176" s="25" t="s">
        <v>8</v>
      </c>
      <c r="Q176" s="25" t="s">
        <v>9</v>
      </c>
      <c r="R176" s="26"/>
    </row>
    <row r="177" customFormat="false" ht="14.1" hidden="false" customHeight="false" outlineLevel="0" collapsed="false">
      <c r="I177" s="0" t="str">
        <f aca="false">ADDRESS(I176,2,1)</f>
        <v>$B$31</v>
      </c>
      <c r="J177" s="17" t="n">
        <f aca="true">INDIRECT(I177)</f>
        <v>0.018912037037037</v>
      </c>
      <c r="K177" s="0" t="n">
        <f aca="false">MDETERM(S177:V180)</f>
        <v>936403.159805871</v>
      </c>
      <c r="L177" s="0" t="n">
        <f aca="false">K177/K176</f>
        <v>1.07436905200332E-005</v>
      </c>
      <c r="M177" s="17" t="n">
        <f aca="false">J177</f>
        <v>0.018912037037037</v>
      </c>
      <c r="N177" s="25" t="n">
        <f aca="false">$N$3</f>
        <v>1</v>
      </c>
      <c r="O177" s="25" t="n">
        <f aca="false">$O$3</f>
        <v>16</v>
      </c>
      <c r="P177" s="25" t="n">
        <f aca="false">$P$3</f>
        <v>256</v>
      </c>
      <c r="Q177" s="25" t="n">
        <f aca="false">$Q$3</f>
        <v>4096</v>
      </c>
      <c r="R177" s="26"/>
      <c r="S177" s="27" t="n">
        <f aca="false">M177</f>
        <v>0.018912037037037</v>
      </c>
      <c r="T177" s="25" t="n">
        <f aca="false">$O$3</f>
        <v>16</v>
      </c>
      <c r="U177" s="25" t="n">
        <f aca="false">$P$3</f>
        <v>256</v>
      </c>
      <c r="V177" s="25" t="n">
        <f aca="false">$Q$3</f>
        <v>4096</v>
      </c>
      <c r="X177" s="25" t="n">
        <f aca="false">$N$3</f>
        <v>1</v>
      </c>
      <c r="Y177" s="17" t="n">
        <f aca="false">S177</f>
        <v>0.018912037037037</v>
      </c>
      <c r="Z177" s="25" t="n">
        <f aca="false">$P$3</f>
        <v>256</v>
      </c>
      <c r="AA177" s="25" t="n">
        <f aca="false">$Q$3</f>
        <v>4096</v>
      </c>
      <c r="AC177" s="25" t="n">
        <f aca="false">$N$3</f>
        <v>1</v>
      </c>
      <c r="AD177" s="25" t="n">
        <f aca="false">$O$3</f>
        <v>16</v>
      </c>
      <c r="AE177" s="17" t="n">
        <f aca="false">Y177</f>
        <v>0.018912037037037</v>
      </c>
      <c r="AF177" s="25" t="n">
        <f aca="false">$Q$3</f>
        <v>4096</v>
      </c>
      <c r="AH177" s="25" t="n">
        <f aca="false">$N$3</f>
        <v>1</v>
      </c>
      <c r="AI177" s="25" t="n">
        <f aca="false">$O$3</f>
        <v>16</v>
      </c>
      <c r="AJ177" s="25" t="n">
        <f aca="false">$P$3</f>
        <v>256</v>
      </c>
      <c r="AK177" s="17" t="n">
        <f aca="false">AE177</f>
        <v>0.018912037037037</v>
      </c>
    </row>
    <row r="178" customFormat="false" ht="14.1" hidden="false" customHeight="false" outlineLevel="0" collapsed="false">
      <c r="I178" s="0" t="str">
        <f aca="false">ADDRESS(I176,3,1)</f>
        <v>$C$31</v>
      </c>
      <c r="J178" s="17" t="n">
        <f aca="true">INDIRECT(I178)</f>
        <v>0.0478819444444444</v>
      </c>
      <c r="K178" s="0" t="n">
        <f aca="false">MDETERM(X177:AA180)</f>
        <v>102074563.353933</v>
      </c>
      <c r="L178" s="0" t="n">
        <f aca="false">K178/K176</f>
        <v>0.00117113820810849</v>
      </c>
      <c r="M178" s="17" t="n">
        <f aca="false">J178</f>
        <v>0.0478819444444444</v>
      </c>
      <c r="N178" s="25" t="n">
        <f aca="false">$N$4</f>
        <v>1</v>
      </c>
      <c r="O178" s="25" t="n">
        <f aca="false">$O$4</f>
        <v>40</v>
      </c>
      <c r="P178" s="25" t="n">
        <f aca="false">$P$4</f>
        <v>1600</v>
      </c>
      <c r="Q178" s="25" t="n">
        <f aca="false">$Q$4</f>
        <v>64000</v>
      </c>
      <c r="R178" s="26"/>
      <c r="S178" s="27" t="n">
        <f aca="false">M178</f>
        <v>0.0478819444444444</v>
      </c>
      <c r="T178" s="25" t="n">
        <f aca="false">$O$4</f>
        <v>40</v>
      </c>
      <c r="U178" s="25" t="n">
        <f aca="false">$P$4</f>
        <v>1600</v>
      </c>
      <c r="V178" s="25" t="n">
        <f aca="false">$Q$4</f>
        <v>64000</v>
      </c>
      <c r="X178" s="25" t="n">
        <f aca="false">$N$4</f>
        <v>1</v>
      </c>
      <c r="Y178" s="17" t="n">
        <f aca="false">S178</f>
        <v>0.0478819444444444</v>
      </c>
      <c r="Z178" s="25" t="n">
        <f aca="false">$P$4</f>
        <v>1600</v>
      </c>
      <c r="AA178" s="25" t="n">
        <f aca="false">$Q$4</f>
        <v>64000</v>
      </c>
      <c r="AC178" s="25" t="n">
        <f aca="false">$N$4</f>
        <v>1</v>
      </c>
      <c r="AD178" s="25" t="n">
        <f aca="false">$O$4</f>
        <v>40</v>
      </c>
      <c r="AE178" s="17" t="n">
        <f aca="false">Y178</f>
        <v>0.0478819444444444</v>
      </c>
      <c r="AF178" s="25" t="n">
        <f aca="false">$Q$4</f>
        <v>64000</v>
      </c>
      <c r="AH178" s="25" t="n">
        <f aca="false">$N$4</f>
        <v>1</v>
      </c>
      <c r="AI178" s="25" t="n">
        <f aca="false">$O$4</f>
        <v>40</v>
      </c>
      <c r="AJ178" s="25" t="n">
        <f aca="false">$P$4</f>
        <v>1600</v>
      </c>
      <c r="AK178" s="17" t="n">
        <f aca="false">AE178</f>
        <v>0.0478819444444444</v>
      </c>
    </row>
    <row r="179" customFormat="false" ht="14.1" hidden="false" customHeight="false" outlineLevel="0" collapsed="false">
      <c r="I179" s="0" t="str">
        <f aca="false">ADDRESS(I176,4,1)</f>
        <v>$D$31</v>
      </c>
      <c r="J179" s="17" t="n">
        <f aca="true">INDIRECT(I179)</f>
        <v>0.0978472222222222</v>
      </c>
      <c r="K179" s="0" t="n">
        <f aca="false">MDETERM(AC177:AF180)</f>
        <v>55290.5487125206</v>
      </c>
      <c r="L179" s="0" t="n">
        <f aca="false">K179/K176</f>
        <v>6.343683677587E-007</v>
      </c>
      <c r="M179" s="17" t="n">
        <f aca="false">J179</f>
        <v>0.0978472222222222</v>
      </c>
      <c r="N179" s="25" t="n">
        <f aca="false">$N$5</f>
        <v>1</v>
      </c>
      <c r="O179" s="25" t="n">
        <f aca="false">$O$5</f>
        <v>80</v>
      </c>
      <c r="P179" s="25" t="n">
        <f aca="false">$P$5</f>
        <v>6400</v>
      </c>
      <c r="Q179" s="25" t="n">
        <f aca="false">$Q$5</f>
        <v>512000</v>
      </c>
      <c r="R179" s="26"/>
      <c r="S179" s="27" t="n">
        <f aca="false">M179</f>
        <v>0.0978472222222222</v>
      </c>
      <c r="T179" s="25" t="n">
        <f aca="false">$O$5</f>
        <v>80</v>
      </c>
      <c r="U179" s="25" t="n">
        <f aca="false">$P$5</f>
        <v>6400</v>
      </c>
      <c r="V179" s="25" t="n">
        <f aca="false">$Q$5</f>
        <v>512000</v>
      </c>
      <c r="X179" s="25" t="n">
        <f aca="false">$N$5</f>
        <v>1</v>
      </c>
      <c r="Y179" s="17" t="n">
        <f aca="false">S179</f>
        <v>0.0978472222222222</v>
      </c>
      <c r="Z179" s="25" t="n">
        <f aca="false">$P$5</f>
        <v>6400</v>
      </c>
      <c r="AA179" s="25" t="n">
        <f aca="false">$Q$5</f>
        <v>512000</v>
      </c>
      <c r="AC179" s="25" t="n">
        <f aca="false">$N$5</f>
        <v>1</v>
      </c>
      <c r="AD179" s="25" t="n">
        <f aca="false">$O$5</f>
        <v>80</v>
      </c>
      <c r="AE179" s="17" t="n">
        <f aca="false">Y179</f>
        <v>0.0978472222222222</v>
      </c>
      <c r="AF179" s="25" t="n">
        <f aca="false">$Q$5</f>
        <v>512000</v>
      </c>
      <c r="AH179" s="25" t="n">
        <f aca="false">$N$5</f>
        <v>1</v>
      </c>
      <c r="AI179" s="25" t="n">
        <f aca="false">$O$5</f>
        <v>80</v>
      </c>
      <c r="AJ179" s="25" t="n">
        <f aca="false">$P$5</f>
        <v>6400</v>
      </c>
      <c r="AK179" s="17" t="n">
        <f aca="false">AE179</f>
        <v>0.0978472222222222</v>
      </c>
    </row>
    <row r="180" customFormat="false" ht="14.1" hidden="false" customHeight="false" outlineLevel="0" collapsed="false">
      <c r="I180" s="0" t="str">
        <f aca="false">ADDRESS(I176,5,1)</f>
        <v>$E$31</v>
      </c>
      <c r="J180" s="17" t="n">
        <f aca="true">INDIRECT(I180)</f>
        <v>0.205613425925926</v>
      </c>
      <c r="K180" s="0" t="n">
        <f aca="false">MDETERM(AH177:AK180)</f>
        <v>14.5487040308405</v>
      </c>
      <c r="L180" s="0" t="n">
        <f aca="false">K180/K176</f>
        <v>1.66922518295767E-010</v>
      </c>
      <c r="M180" s="17" t="n">
        <f aca="false">J180</f>
        <v>0.205613425925926</v>
      </c>
      <c r="N180" s="25" t="n">
        <f aca="false">$N$6</f>
        <v>1</v>
      </c>
      <c r="O180" s="29" t="n">
        <f aca="false">$O$6</f>
        <v>160.934708788644</v>
      </c>
      <c r="P180" s="25" t="n">
        <f aca="false">$P$6</f>
        <v>25899.9804928856</v>
      </c>
      <c r="Q180" s="25" t="n">
        <f aca="false">$Q$6</f>
        <v>4168205.81825411</v>
      </c>
      <c r="R180" s="26"/>
      <c r="S180" s="27" t="n">
        <f aca="false">M180</f>
        <v>0.205613425925926</v>
      </c>
      <c r="T180" s="29" t="n">
        <f aca="false">$O$6</f>
        <v>160.934708788644</v>
      </c>
      <c r="U180" s="25" t="n">
        <f aca="false">$P$6</f>
        <v>25899.9804928856</v>
      </c>
      <c r="V180" s="25" t="n">
        <f aca="false">$Q$6</f>
        <v>4168205.81825411</v>
      </c>
      <c r="X180" s="25" t="n">
        <f aca="false">$N$6</f>
        <v>1</v>
      </c>
      <c r="Y180" s="17" t="n">
        <f aca="false">S180</f>
        <v>0.205613425925926</v>
      </c>
      <c r="Z180" s="25" t="n">
        <f aca="false">$P$6</f>
        <v>25899.9804928856</v>
      </c>
      <c r="AA180" s="25" t="n">
        <f aca="false">$Q$6</f>
        <v>4168205.81825411</v>
      </c>
      <c r="AC180" s="25" t="n">
        <f aca="false">$N$6</f>
        <v>1</v>
      </c>
      <c r="AD180" s="29" t="n">
        <f aca="false">$O$6</f>
        <v>160.934708788644</v>
      </c>
      <c r="AE180" s="17" t="n">
        <f aca="false">Y180</f>
        <v>0.205613425925926</v>
      </c>
      <c r="AF180" s="25" t="n">
        <f aca="false">$Q$6</f>
        <v>4168205.81825411</v>
      </c>
      <c r="AH180" s="25" t="n">
        <f aca="false">$N$6</f>
        <v>1</v>
      </c>
      <c r="AI180" s="29" t="n">
        <f aca="false">$O$6</f>
        <v>160.934708788644</v>
      </c>
      <c r="AJ180" s="25" t="n">
        <f aca="false">$P$6</f>
        <v>25899.9804928856</v>
      </c>
      <c r="AK180" s="17" t="n">
        <f aca="false">AE180</f>
        <v>0.205613425925926</v>
      </c>
    </row>
    <row r="182" customFormat="false" ht="14.1" hidden="false" customHeight="false" outlineLevel="0" collapsed="false">
      <c r="I182" s="0" t="n">
        <f aca="false">I176+1</f>
        <v>32</v>
      </c>
      <c r="J182" s="11" t="n">
        <f aca="false">L183+$F$1*L184+L185*$F$1*$F$1+L186*$F$1*$F$1*$F$1</f>
        <v>0.0918534234891783</v>
      </c>
      <c r="K182" s="0" t="n">
        <f aca="false">MDETERM(N183:Q186)</f>
        <v>87158426432.6874</v>
      </c>
      <c r="N182" s="25" t="s">
        <v>6</v>
      </c>
      <c r="O182" s="25" t="s">
        <v>7</v>
      </c>
      <c r="P182" s="25" t="s">
        <v>8</v>
      </c>
      <c r="Q182" s="25" t="s">
        <v>9</v>
      </c>
      <c r="R182" s="26"/>
    </row>
    <row r="183" customFormat="false" ht="14.1" hidden="false" customHeight="false" outlineLevel="0" collapsed="false">
      <c r="I183" s="0" t="str">
        <f aca="false">ADDRESS(I182,2,1)</f>
        <v>$B$32</v>
      </c>
      <c r="J183" s="17" t="n">
        <f aca="true">INDIRECT(I183)</f>
        <v>0.0189814814814815</v>
      </c>
      <c r="K183" s="0" t="n">
        <f aca="false">MDETERM(S183:V186)</f>
        <v>-1352942.81860614</v>
      </c>
      <c r="L183" s="0" t="n">
        <f aca="false">K183/K182</f>
        <v>-1.55227999630193E-005</v>
      </c>
      <c r="M183" s="17" t="n">
        <f aca="false">J183</f>
        <v>0.0189814814814815</v>
      </c>
      <c r="N183" s="25" t="n">
        <f aca="false">$N$3</f>
        <v>1</v>
      </c>
      <c r="O183" s="25" t="n">
        <f aca="false">$O$3</f>
        <v>16</v>
      </c>
      <c r="P183" s="25" t="n">
        <f aca="false">$P$3</f>
        <v>256</v>
      </c>
      <c r="Q183" s="25" t="n">
        <f aca="false">$Q$3</f>
        <v>4096</v>
      </c>
      <c r="R183" s="26"/>
      <c r="S183" s="27" t="n">
        <f aca="false">M183</f>
        <v>0.0189814814814815</v>
      </c>
      <c r="T183" s="25" t="n">
        <f aca="false">$O$3</f>
        <v>16</v>
      </c>
      <c r="U183" s="25" t="n">
        <f aca="false">$P$3</f>
        <v>256</v>
      </c>
      <c r="V183" s="25" t="n">
        <f aca="false">$Q$3</f>
        <v>4096</v>
      </c>
      <c r="X183" s="25" t="n">
        <f aca="false">$N$3</f>
        <v>1</v>
      </c>
      <c r="Y183" s="17" t="n">
        <f aca="false">S183</f>
        <v>0.0189814814814815</v>
      </c>
      <c r="Z183" s="25" t="n">
        <f aca="false">$P$3</f>
        <v>256</v>
      </c>
      <c r="AA183" s="25" t="n">
        <f aca="false">$Q$3</f>
        <v>4096</v>
      </c>
      <c r="AC183" s="25" t="n">
        <f aca="false">$N$3</f>
        <v>1</v>
      </c>
      <c r="AD183" s="25" t="n">
        <f aca="false">$O$3</f>
        <v>16</v>
      </c>
      <c r="AE183" s="17" t="n">
        <f aca="false">Y183</f>
        <v>0.0189814814814815</v>
      </c>
      <c r="AF183" s="25" t="n">
        <f aca="false">$Q$3</f>
        <v>4096</v>
      </c>
      <c r="AH183" s="25" t="n">
        <f aca="false">$N$3</f>
        <v>1</v>
      </c>
      <c r="AI183" s="25" t="n">
        <f aca="false">$O$3</f>
        <v>16</v>
      </c>
      <c r="AJ183" s="25" t="n">
        <f aca="false">$P$3</f>
        <v>256</v>
      </c>
      <c r="AK183" s="17" t="n">
        <f aca="false">AE183</f>
        <v>0.0189814814814815</v>
      </c>
    </row>
    <row r="184" customFormat="false" ht="14.1" hidden="false" customHeight="false" outlineLevel="0" collapsed="false">
      <c r="I184" s="0" t="str">
        <f aca="false">ADDRESS(I182,3,1)</f>
        <v>$C$32</v>
      </c>
      <c r="J184" s="17" t="n">
        <f aca="true">INDIRECT(I184)</f>
        <v>0.0480787037037037</v>
      </c>
      <c r="K184" s="0" t="n">
        <f aca="false">MDETERM(X183:AA186)</f>
        <v>102627147.586965</v>
      </c>
      <c r="L184" s="0" t="n">
        <f aca="false">K184/K182</f>
        <v>0.00117747820592223</v>
      </c>
      <c r="M184" s="17" t="n">
        <f aca="false">J184</f>
        <v>0.0480787037037037</v>
      </c>
      <c r="N184" s="25" t="n">
        <f aca="false">$N$4</f>
        <v>1</v>
      </c>
      <c r="O184" s="25" t="n">
        <f aca="false">$O$4</f>
        <v>40</v>
      </c>
      <c r="P184" s="25" t="n">
        <f aca="false">$P$4</f>
        <v>1600</v>
      </c>
      <c r="Q184" s="25" t="n">
        <f aca="false">$Q$4</f>
        <v>64000</v>
      </c>
      <c r="R184" s="26"/>
      <c r="S184" s="27" t="n">
        <f aca="false">M184</f>
        <v>0.0480787037037037</v>
      </c>
      <c r="T184" s="25" t="n">
        <f aca="false">$O$4</f>
        <v>40</v>
      </c>
      <c r="U184" s="25" t="n">
        <f aca="false">$P$4</f>
        <v>1600</v>
      </c>
      <c r="V184" s="25" t="n">
        <f aca="false">$Q$4</f>
        <v>64000</v>
      </c>
      <c r="X184" s="25" t="n">
        <f aca="false">$N$4</f>
        <v>1</v>
      </c>
      <c r="Y184" s="17" t="n">
        <f aca="false">S184</f>
        <v>0.0480787037037037</v>
      </c>
      <c r="Z184" s="25" t="n">
        <f aca="false">$P$4</f>
        <v>1600</v>
      </c>
      <c r="AA184" s="25" t="n">
        <f aca="false">$Q$4</f>
        <v>64000</v>
      </c>
      <c r="AC184" s="25" t="n">
        <f aca="false">$N$4</f>
        <v>1</v>
      </c>
      <c r="AD184" s="25" t="n">
        <f aca="false">$O$4</f>
        <v>40</v>
      </c>
      <c r="AE184" s="17" t="n">
        <f aca="false">Y184</f>
        <v>0.0480787037037037</v>
      </c>
      <c r="AF184" s="25" t="n">
        <f aca="false">$Q$4</f>
        <v>64000</v>
      </c>
      <c r="AH184" s="25" t="n">
        <f aca="false">$N$4</f>
        <v>1</v>
      </c>
      <c r="AI184" s="25" t="n">
        <f aca="false">$O$4</f>
        <v>40</v>
      </c>
      <c r="AJ184" s="25" t="n">
        <f aca="false">$P$4</f>
        <v>1600</v>
      </c>
      <c r="AK184" s="17" t="n">
        <f aca="false">AE184</f>
        <v>0.0480787037037037</v>
      </c>
    </row>
    <row r="185" customFormat="false" ht="14.1" hidden="false" customHeight="false" outlineLevel="0" collapsed="false">
      <c r="I185" s="0" t="str">
        <f aca="false">ADDRESS(I182,4,1)</f>
        <v>$D$32</v>
      </c>
      <c r="J185" s="17" t="n">
        <f aca="true">INDIRECT(I185)</f>
        <v>0.0982407407407407</v>
      </c>
      <c r="K185" s="0" t="n">
        <f aca="false">MDETERM(AC183:AF186)</f>
        <v>53150.0128468521</v>
      </c>
      <c r="L185" s="0" t="n">
        <f aca="false">K185/K182</f>
        <v>6.09809229264826E-007</v>
      </c>
      <c r="M185" s="17" t="n">
        <f aca="false">J185</f>
        <v>0.0982407407407407</v>
      </c>
      <c r="N185" s="25" t="n">
        <f aca="false">$N$5</f>
        <v>1</v>
      </c>
      <c r="O185" s="25" t="n">
        <f aca="false">$O$5</f>
        <v>80</v>
      </c>
      <c r="P185" s="25" t="n">
        <f aca="false">$P$5</f>
        <v>6400</v>
      </c>
      <c r="Q185" s="25" t="n">
        <f aca="false">$Q$5</f>
        <v>512000</v>
      </c>
      <c r="R185" s="26"/>
      <c r="S185" s="27" t="n">
        <f aca="false">M185</f>
        <v>0.0982407407407407</v>
      </c>
      <c r="T185" s="25" t="n">
        <f aca="false">$O$5</f>
        <v>80</v>
      </c>
      <c r="U185" s="25" t="n">
        <f aca="false">$P$5</f>
        <v>6400</v>
      </c>
      <c r="V185" s="25" t="n">
        <f aca="false">$Q$5</f>
        <v>512000</v>
      </c>
      <c r="X185" s="25" t="n">
        <f aca="false">$N$5</f>
        <v>1</v>
      </c>
      <c r="Y185" s="17" t="n">
        <f aca="false">S185</f>
        <v>0.0982407407407407</v>
      </c>
      <c r="Z185" s="25" t="n">
        <f aca="false">$P$5</f>
        <v>6400</v>
      </c>
      <c r="AA185" s="25" t="n">
        <f aca="false">$Q$5</f>
        <v>512000</v>
      </c>
      <c r="AC185" s="25" t="n">
        <f aca="false">$N$5</f>
        <v>1</v>
      </c>
      <c r="AD185" s="25" t="n">
        <f aca="false">$O$5</f>
        <v>80</v>
      </c>
      <c r="AE185" s="17" t="n">
        <f aca="false">Y185</f>
        <v>0.0982407407407407</v>
      </c>
      <c r="AF185" s="25" t="n">
        <f aca="false">$Q$5</f>
        <v>512000</v>
      </c>
      <c r="AH185" s="25" t="n">
        <f aca="false">$N$5</f>
        <v>1</v>
      </c>
      <c r="AI185" s="25" t="n">
        <f aca="false">$O$5</f>
        <v>80</v>
      </c>
      <c r="AJ185" s="25" t="n">
        <f aca="false">$P$5</f>
        <v>6400</v>
      </c>
      <c r="AK185" s="17" t="n">
        <f aca="false">AE185</f>
        <v>0.0982407407407407</v>
      </c>
    </row>
    <row r="186" customFormat="false" ht="14.1" hidden="false" customHeight="false" outlineLevel="0" collapsed="false">
      <c r="I186" s="0" t="str">
        <f aca="false">ADDRESS(I182,5,1)</f>
        <v>$E$32</v>
      </c>
      <c r="J186" s="17" t="n">
        <f aca="true">INDIRECT(I186)</f>
        <v>0.206539351851852</v>
      </c>
      <c r="K186" s="0" t="n">
        <f aca="false">MDETERM(AH183:AK186)</f>
        <v>26.4246644259434</v>
      </c>
      <c r="L186" s="0" t="n">
        <f aca="false">K186/K182</f>
        <v>3.03179686778206E-010</v>
      </c>
      <c r="M186" s="17" t="n">
        <f aca="false">J186</f>
        <v>0.206539351851852</v>
      </c>
      <c r="N186" s="25" t="n">
        <f aca="false">$N$6</f>
        <v>1</v>
      </c>
      <c r="O186" s="29" t="n">
        <f aca="false">$O$6</f>
        <v>160.934708788644</v>
      </c>
      <c r="P186" s="25" t="n">
        <f aca="false">$P$6</f>
        <v>25899.9804928856</v>
      </c>
      <c r="Q186" s="25" t="n">
        <f aca="false">$Q$6</f>
        <v>4168205.81825411</v>
      </c>
      <c r="R186" s="26"/>
      <c r="S186" s="27" t="n">
        <f aca="false">M186</f>
        <v>0.206539351851852</v>
      </c>
      <c r="T186" s="29" t="n">
        <f aca="false">$O$6</f>
        <v>160.934708788644</v>
      </c>
      <c r="U186" s="25" t="n">
        <f aca="false">$P$6</f>
        <v>25899.9804928856</v>
      </c>
      <c r="V186" s="25" t="n">
        <f aca="false">$Q$6</f>
        <v>4168205.81825411</v>
      </c>
      <c r="X186" s="25" t="n">
        <f aca="false">$N$6</f>
        <v>1</v>
      </c>
      <c r="Y186" s="17" t="n">
        <f aca="false">S186</f>
        <v>0.206539351851852</v>
      </c>
      <c r="Z186" s="25" t="n">
        <f aca="false">$P$6</f>
        <v>25899.9804928856</v>
      </c>
      <c r="AA186" s="25" t="n">
        <f aca="false">$Q$6</f>
        <v>4168205.81825411</v>
      </c>
      <c r="AC186" s="25" t="n">
        <f aca="false">$N$6</f>
        <v>1</v>
      </c>
      <c r="AD186" s="29" t="n">
        <f aca="false">$O$6</f>
        <v>160.934708788644</v>
      </c>
      <c r="AE186" s="17" t="n">
        <f aca="false">Y186</f>
        <v>0.206539351851852</v>
      </c>
      <c r="AF186" s="25" t="n">
        <f aca="false">$Q$6</f>
        <v>4168205.81825411</v>
      </c>
      <c r="AH186" s="25" t="n">
        <f aca="false">$N$6</f>
        <v>1</v>
      </c>
      <c r="AI186" s="29" t="n">
        <f aca="false">$O$6</f>
        <v>160.934708788644</v>
      </c>
      <c r="AJ186" s="25" t="n">
        <f aca="false">$P$6</f>
        <v>25899.9804928856</v>
      </c>
      <c r="AK186" s="17" t="n">
        <f aca="false">AE186</f>
        <v>0.206539351851852</v>
      </c>
    </row>
    <row r="188" customFormat="false" ht="14.1" hidden="false" customHeight="false" outlineLevel="0" collapsed="false">
      <c r="I188" s="0" t="n">
        <f aca="false">I182+1</f>
        <v>33</v>
      </c>
      <c r="J188" s="11" t="n">
        <f aca="false">L189+$F$1*L190+L191*$F$1*$F$1+L192*$F$1*$F$1*$F$1</f>
        <v>0.0922383433191892</v>
      </c>
      <c r="K188" s="0" t="n">
        <f aca="false">MDETERM(N189:Q192)</f>
        <v>87158426432.6874</v>
      </c>
      <c r="N188" s="25" t="s">
        <v>6</v>
      </c>
      <c r="O188" s="25" t="s">
        <v>7</v>
      </c>
      <c r="P188" s="25" t="s">
        <v>8</v>
      </c>
      <c r="Q188" s="25" t="s">
        <v>9</v>
      </c>
      <c r="R188" s="26"/>
    </row>
    <row r="189" customFormat="false" ht="14.1" hidden="false" customHeight="false" outlineLevel="0" collapsed="false">
      <c r="I189" s="0" t="str">
        <f aca="false">ADDRESS(I188,2,1)</f>
        <v>$B$33</v>
      </c>
      <c r="J189" s="17" t="n">
        <f aca="true">INDIRECT(I189)</f>
        <v>0.0190625</v>
      </c>
      <c r="K189" s="0" t="n">
        <f aca="false">MDETERM(S189:V192)</f>
        <v>1411392.821788</v>
      </c>
      <c r="L189" s="0" t="n">
        <f aca="false">K189/K188</f>
        <v>1.61934178891816E-005</v>
      </c>
      <c r="M189" s="17" t="n">
        <f aca="false">J189</f>
        <v>0.0190625</v>
      </c>
      <c r="N189" s="25" t="n">
        <f aca="false">$N$3</f>
        <v>1</v>
      </c>
      <c r="O189" s="25" t="n">
        <f aca="false">$O$3</f>
        <v>16</v>
      </c>
      <c r="P189" s="25" t="n">
        <f aca="false">$P$3</f>
        <v>256</v>
      </c>
      <c r="Q189" s="25" t="n">
        <f aca="false">$Q$3</f>
        <v>4096</v>
      </c>
      <c r="R189" s="26"/>
      <c r="S189" s="27" t="n">
        <f aca="false">M189</f>
        <v>0.0190625</v>
      </c>
      <c r="T189" s="25" t="n">
        <f aca="false">$O$3</f>
        <v>16</v>
      </c>
      <c r="U189" s="25" t="n">
        <f aca="false">$P$3</f>
        <v>256</v>
      </c>
      <c r="V189" s="25" t="n">
        <f aca="false">$Q$3</f>
        <v>4096</v>
      </c>
      <c r="X189" s="25" t="n">
        <f aca="false">$N$3</f>
        <v>1</v>
      </c>
      <c r="Y189" s="17" t="n">
        <f aca="false">S189</f>
        <v>0.0190625</v>
      </c>
      <c r="Z189" s="25" t="n">
        <f aca="false">$P$3</f>
        <v>256</v>
      </c>
      <c r="AA189" s="25" t="n">
        <f aca="false">$Q$3</f>
        <v>4096</v>
      </c>
      <c r="AC189" s="25" t="n">
        <f aca="false">$N$3</f>
        <v>1</v>
      </c>
      <c r="AD189" s="25" t="n">
        <f aca="false">$O$3</f>
        <v>16</v>
      </c>
      <c r="AE189" s="17" t="n">
        <f aca="false">Y189</f>
        <v>0.0190625</v>
      </c>
      <c r="AF189" s="25" t="n">
        <f aca="false">$Q$3</f>
        <v>4096</v>
      </c>
      <c r="AH189" s="25" t="n">
        <f aca="false">$N$3</f>
        <v>1</v>
      </c>
      <c r="AI189" s="25" t="n">
        <f aca="false">$O$3</f>
        <v>16</v>
      </c>
      <c r="AJ189" s="25" t="n">
        <f aca="false">$P$3</f>
        <v>256</v>
      </c>
      <c r="AK189" s="17" t="n">
        <f aca="false">AE189</f>
        <v>0.0190625</v>
      </c>
    </row>
    <row r="190" customFormat="false" ht="14.1" hidden="false" customHeight="false" outlineLevel="0" collapsed="false">
      <c r="I190" s="0" t="str">
        <f aca="false">ADDRESS(I188,3,1)</f>
        <v>$C$33</v>
      </c>
      <c r="J190" s="17" t="n">
        <f aca="true">INDIRECT(I190)</f>
        <v>0.0482638888888889</v>
      </c>
      <c r="K190" s="0" t="n">
        <f aca="false">MDETERM(X189:AA192)</f>
        <v>102845645.770247</v>
      </c>
      <c r="L190" s="0" t="n">
        <f aca="false">K190/K188</f>
        <v>0.0011799851142296</v>
      </c>
      <c r="M190" s="17" t="n">
        <f aca="false">J190</f>
        <v>0.0482638888888889</v>
      </c>
      <c r="N190" s="25" t="n">
        <f aca="false">$N$4</f>
        <v>1</v>
      </c>
      <c r="O190" s="25" t="n">
        <f aca="false">$O$4</f>
        <v>40</v>
      </c>
      <c r="P190" s="25" t="n">
        <f aca="false">$P$4</f>
        <v>1600</v>
      </c>
      <c r="Q190" s="25" t="n">
        <f aca="false">$Q$4</f>
        <v>64000</v>
      </c>
      <c r="R190" s="26"/>
      <c r="S190" s="27" t="n">
        <f aca="false">M190</f>
        <v>0.0482638888888889</v>
      </c>
      <c r="T190" s="25" t="n">
        <f aca="false">$O$4</f>
        <v>40</v>
      </c>
      <c r="U190" s="25" t="n">
        <f aca="false">$P$4</f>
        <v>1600</v>
      </c>
      <c r="V190" s="25" t="n">
        <f aca="false">$Q$4</f>
        <v>64000</v>
      </c>
      <c r="X190" s="25" t="n">
        <f aca="false">$N$4</f>
        <v>1</v>
      </c>
      <c r="Y190" s="17" t="n">
        <f aca="false">S190</f>
        <v>0.0482638888888889</v>
      </c>
      <c r="Z190" s="25" t="n">
        <f aca="false">$P$4</f>
        <v>1600</v>
      </c>
      <c r="AA190" s="25" t="n">
        <f aca="false">$Q$4</f>
        <v>64000</v>
      </c>
      <c r="AC190" s="25" t="n">
        <f aca="false">$N$4</f>
        <v>1</v>
      </c>
      <c r="AD190" s="25" t="n">
        <f aca="false">$O$4</f>
        <v>40</v>
      </c>
      <c r="AE190" s="17" t="n">
        <f aca="false">Y190</f>
        <v>0.0482638888888889</v>
      </c>
      <c r="AF190" s="25" t="n">
        <f aca="false">$Q$4</f>
        <v>64000</v>
      </c>
      <c r="AH190" s="25" t="n">
        <f aca="false">$N$4</f>
        <v>1</v>
      </c>
      <c r="AI190" s="25" t="n">
        <f aca="false">$O$4</f>
        <v>40</v>
      </c>
      <c r="AJ190" s="25" t="n">
        <f aca="false">$P$4</f>
        <v>1600</v>
      </c>
      <c r="AK190" s="17" t="n">
        <f aca="false">AE190</f>
        <v>0.0482638888888889</v>
      </c>
    </row>
    <row r="191" customFormat="false" ht="14.1" hidden="false" customHeight="false" outlineLevel="0" collapsed="false">
      <c r="I191" s="0" t="str">
        <f aca="false">ADDRESS(I188,4,1)</f>
        <v>$D$33</v>
      </c>
      <c r="J191" s="17" t="n">
        <f aca="true">INDIRECT(I191)</f>
        <v>0.0986574074074074</v>
      </c>
      <c r="K191" s="0" t="n">
        <f aca="false">MDETERM(AC189:AF192)</f>
        <v>56434.0238204735</v>
      </c>
      <c r="L191" s="0" t="n">
        <f aca="false">K191/K188</f>
        <v>6.4748786927742E-007</v>
      </c>
      <c r="M191" s="17" t="n">
        <f aca="false">J191</f>
        <v>0.0986574074074074</v>
      </c>
      <c r="N191" s="25" t="n">
        <f aca="false">$N$5</f>
        <v>1</v>
      </c>
      <c r="O191" s="25" t="n">
        <f aca="false">$O$5</f>
        <v>80</v>
      </c>
      <c r="P191" s="25" t="n">
        <f aca="false">$P$5</f>
        <v>6400</v>
      </c>
      <c r="Q191" s="25" t="n">
        <f aca="false">$Q$5</f>
        <v>512000</v>
      </c>
      <c r="R191" s="26"/>
      <c r="S191" s="27" t="n">
        <f aca="false">M191</f>
        <v>0.0986574074074074</v>
      </c>
      <c r="T191" s="25" t="n">
        <f aca="false">$O$5</f>
        <v>80</v>
      </c>
      <c r="U191" s="25" t="n">
        <f aca="false">$P$5</f>
        <v>6400</v>
      </c>
      <c r="V191" s="25" t="n">
        <f aca="false">$Q$5</f>
        <v>512000</v>
      </c>
      <c r="X191" s="25" t="n">
        <f aca="false">$N$5</f>
        <v>1</v>
      </c>
      <c r="Y191" s="17" t="n">
        <f aca="false">S191</f>
        <v>0.0986574074074074</v>
      </c>
      <c r="Z191" s="25" t="n">
        <f aca="false">$P$5</f>
        <v>6400</v>
      </c>
      <c r="AA191" s="25" t="n">
        <f aca="false">$Q$5</f>
        <v>512000</v>
      </c>
      <c r="AC191" s="25" t="n">
        <f aca="false">$N$5</f>
        <v>1</v>
      </c>
      <c r="AD191" s="25" t="n">
        <f aca="false">$O$5</f>
        <v>80</v>
      </c>
      <c r="AE191" s="17" t="n">
        <f aca="false">Y191</f>
        <v>0.0986574074074074</v>
      </c>
      <c r="AF191" s="25" t="n">
        <f aca="false">$Q$5</f>
        <v>512000</v>
      </c>
      <c r="AH191" s="25" t="n">
        <f aca="false">$N$5</f>
        <v>1</v>
      </c>
      <c r="AI191" s="25" t="n">
        <f aca="false">$O$5</f>
        <v>80</v>
      </c>
      <c r="AJ191" s="25" t="n">
        <f aca="false">$P$5</f>
        <v>6400</v>
      </c>
      <c r="AK191" s="17" t="n">
        <f aca="false">AE191</f>
        <v>0.0986574074074074</v>
      </c>
    </row>
    <row r="192" customFormat="false" ht="14.1" hidden="false" customHeight="false" outlineLevel="0" collapsed="false">
      <c r="I192" s="0" t="str">
        <f aca="false">ADDRESS(I188,5,1)</f>
        <v>$E$33</v>
      </c>
      <c r="J192" s="17" t="n">
        <f aca="true">INDIRECT(I192)</f>
        <v>0.207488425925926</v>
      </c>
      <c r="K192" s="0" t="n">
        <f aca="false">MDETERM(AH189:AK192)</f>
        <v>16.7648020812925</v>
      </c>
      <c r="L192" s="0" t="n">
        <f aca="false">K192/K188</f>
        <v>1.92348608935018E-010</v>
      </c>
      <c r="M192" s="17" t="n">
        <f aca="false">J192</f>
        <v>0.207488425925926</v>
      </c>
      <c r="N192" s="25" t="n">
        <f aca="false">$N$6</f>
        <v>1</v>
      </c>
      <c r="O192" s="29" t="n">
        <f aca="false">$O$6</f>
        <v>160.934708788644</v>
      </c>
      <c r="P192" s="25" t="n">
        <f aca="false">$P$6</f>
        <v>25899.9804928856</v>
      </c>
      <c r="Q192" s="25" t="n">
        <f aca="false">$Q$6</f>
        <v>4168205.81825411</v>
      </c>
      <c r="R192" s="26"/>
      <c r="S192" s="27" t="n">
        <f aca="false">M192</f>
        <v>0.207488425925926</v>
      </c>
      <c r="T192" s="29" t="n">
        <f aca="false">$O$6</f>
        <v>160.934708788644</v>
      </c>
      <c r="U192" s="25" t="n">
        <f aca="false">$P$6</f>
        <v>25899.9804928856</v>
      </c>
      <c r="V192" s="25" t="n">
        <f aca="false">$Q$6</f>
        <v>4168205.81825411</v>
      </c>
      <c r="X192" s="25" t="n">
        <f aca="false">$N$6</f>
        <v>1</v>
      </c>
      <c r="Y192" s="17" t="n">
        <f aca="false">S192</f>
        <v>0.207488425925926</v>
      </c>
      <c r="Z192" s="25" t="n">
        <f aca="false">$P$6</f>
        <v>25899.9804928856</v>
      </c>
      <c r="AA192" s="25" t="n">
        <f aca="false">$Q$6</f>
        <v>4168205.81825411</v>
      </c>
      <c r="AC192" s="25" t="n">
        <f aca="false">$N$6</f>
        <v>1</v>
      </c>
      <c r="AD192" s="29" t="n">
        <f aca="false">$O$6</f>
        <v>160.934708788644</v>
      </c>
      <c r="AE192" s="17" t="n">
        <f aca="false">Y192</f>
        <v>0.207488425925926</v>
      </c>
      <c r="AF192" s="25" t="n">
        <f aca="false">$Q$6</f>
        <v>4168205.81825411</v>
      </c>
      <c r="AH192" s="25" t="n">
        <f aca="false">$N$6</f>
        <v>1</v>
      </c>
      <c r="AI192" s="29" t="n">
        <f aca="false">$O$6</f>
        <v>160.934708788644</v>
      </c>
      <c r="AJ192" s="25" t="n">
        <f aca="false">$P$6</f>
        <v>25899.9804928856</v>
      </c>
      <c r="AK192" s="17" t="n">
        <f aca="false">AE192</f>
        <v>0.207488425925926</v>
      </c>
    </row>
    <row r="194" customFormat="false" ht="14.1" hidden="false" customHeight="false" outlineLevel="0" collapsed="false">
      <c r="I194" s="0" t="n">
        <f aca="false">I188+1</f>
        <v>34</v>
      </c>
      <c r="J194" s="11" t="n">
        <f aca="false">L195+$F$1*L196+L197*$F$1*$F$1+L198*$F$1*$F$1*$F$1</f>
        <v>0.0926477222985624</v>
      </c>
      <c r="K194" s="0" t="n">
        <f aca="false">MDETERM(N195:Q198)</f>
        <v>87158426432.6874</v>
      </c>
      <c r="N194" s="25" t="s">
        <v>6</v>
      </c>
      <c r="O194" s="25" t="s">
        <v>7</v>
      </c>
      <c r="P194" s="25" t="s">
        <v>8</v>
      </c>
      <c r="Q194" s="25" t="s">
        <v>9</v>
      </c>
      <c r="R194" s="26"/>
    </row>
    <row r="195" customFormat="false" ht="14.1" hidden="false" customHeight="false" outlineLevel="0" collapsed="false">
      <c r="I195" s="0" t="str">
        <f aca="false">ADDRESS(I194,2,1)</f>
        <v>$B$34</v>
      </c>
      <c r="J195" s="17" t="n">
        <f aca="true">INDIRECT(I195)</f>
        <v>0.0191435185185185</v>
      </c>
      <c r="K195" s="0" t="n">
        <f aca="false">MDETERM(S195:V198)</f>
        <v>1416800.99336841</v>
      </c>
      <c r="L195" s="0" t="n">
        <f aca="false">K195/K194</f>
        <v>1.62554677884486E-005</v>
      </c>
      <c r="M195" s="17" t="n">
        <f aca="false">J195</f>
        <v>0.0191435185185185</v>
      </c>
      <c r="N195" s="25" t="n">
        <f aca="false">$N$3</f>
        <v>1</v>
      </c>
      <c r="O195" s="25" t="n">
        <f aca="false">$O$3</f>
        <v>16</v>
      </c>
      <c r="P195" s="25" t="n">
        <f aca="false">$P$3</f>
        <v>256</v>
      </c>
      <c r="Q195" s="25" t="n">
        <f aca="false">$Q$3</f>
        <v>4096</v>
      </c>
      <c r="R195" s="26"/>
      <c r="S195" s="27" t="n">
        <f aca="false">M195</f>
        <v>0.0191435185185185</v>
      </c>
      <c r="T195" s="25" t="n">
        <f aca="false">$O$3</f>
        <v>16</v>
      </c>
      <c r="U195" s="25" t="n">
        <f aca="false">$P$3</f>
        <v>256</v>
      </c>
      <c r="V195" s="25" t="n">
        <f aca="false">$Q$3</f>
        <v>4096</v>
      </c>
      <c r="X195" s="25" t="n">
        <f aca="false">$N$3</f>
        <v>1</v>
      </c>
      <c r="Y195" s="17" t="n">
        <f aca="false">S195</f>
        <v>0.0191435185185185</v>
      </c>
      <c r="Z195" s="25" t="n">
        <f aca="false">$P$3</f>
        <v>256</v>
      </c>
      <c r="AA195" s="25" t="n">
        <f aca="false">$Q$3</f>
        <v>4096</v>
      </c>
      <c r="AC195" s="25" t="n">
        <f aca="false">$N$3</f>
        <v>1</v>
      </c>
      <c r="AD195" s="25" t="n">
        <f aca="false">$O$3</f>
        <v>16</v>
      </c>
      <c r="AE195" s="17" t="n">
        <f aca="false">Y195</f>
        <v>0.0191435185185185</v>
      </c>
      <c r="AF195" s="25" t="n">
        <f aca="false">$Q$3</f>
        <v>4096</v>
      </c>
      <c r="AH195" s="25" t="n">
        <f aca="false">$N$3</f>
        <v>1</v>
      </c>
      <c r="AI195" s="25" t="n">
        <f aca="false">$O$3</f>
        <v>16</v>
      </c>
      <c r="AJ195" s="25" t="n">
        <f aca="false">$P$3</f>
        <v>256</v>
      </c>
      <c r="AK195" s="17" t="n">
        <f aca="false">AE195</f>
        <v>0.0191435185185185</v>
      </c>
    </row>
    <row r="196" customFormat="false" ht="14.1" hidden="false" customHeight="false" outlineLevel="0" collapsed="false">
      <c r="I196" s="0" t="str">
        <f aca="false">ADDRESS(I194,3,1)</f>
        <v>$C$34</v>
      </c>
      <c r="J196" s="17" t="n">
        <f aca="true">INDIRECT(I196)</f>
        <v>0.0484722222222222</v>
      </c>
      <c r="K196" s="0" t="n">
        <f aca="false">MDETERM(X195:AA198)</f>
        <v>103279089.691186</v>
      </c>
      <c r="L196" s="0" t="n">
        <f aca="false">K196/K194</f>
        <v>0.00118495817235696</v>
      </c>
      <c r="M196" s="17" t="n">
        <f aca="false">J196</f>
        <v>0.0484722222222222</v>
      </c>
      <c r="N196" s="25" t="n">
        <f aca="false">$N$4</f>
        <v>1</v>
      </c>
      <c r="O196" s="25" t="n">
        <f aca="false">$O$4</f>
        <v>40</v>
      </c>
      <c r="P196" s="25" t="n">
        <f aca="false">$P$4</f>
        <v>1600</v>
      </c>
      <c r="Q196" s="25" t="n">
        <f aca="false">$Q$4</f>
        <v>64000</v>
      </c>
      <c r="R196" s="26"/>
      <c r="S196" s="27" t="n">
        <f aca="false">M196</f>
        <v>0.0484722222222222</v>
      </c>
      <c r="T196" s="25" t="n">
        <f aca="false">$O$4</f>
        <v>40</v>
      </c>
      <c r="U196" s="25" t="n">
        <f aca="false">$P$4</f>
        <v>1600</v>
      </c>
      <c r="V196" s="25" t="n">
        <f aca="false">$Q$4</f>
        <v>64000</v>
      </c>
      <c r="X196" s="25" t="n">
        <f aca="false">$N$4</f>
        <v>1</v>
      </c>
      <c r="Y196" s="17" t="n">
        <f aca="false">S196</f>
        <v>0.0484722222222222</v>
      </c>
      <c r="Z196" s="25" t="n">
        <f aca="false">$P$4</f>
        <v>1600</v>
      </c>
      <c r="AA196" s="25" t="n">
        <f aca="false">$Q$4</f>
        <v>64000</v>
      </c>
      <c r="AC196" s="25" t="n">
        <f aca="false">$N$4</f>
        <v>1</v>
      </c>
      <c r="AD196" s="25" t="n">
        <f aca="false">$O$4</f>
        <v>40</v>
      </c>
      <c r="AE196" s="17" t="n">
        <f aca="false">Y196</f>
        <v>0.0484722222222222</v>
      </c>
      <c r="AF196" s="25" t="n">
        <f aca="false">$Q$4</f>
        <v>64000</v>
      </c>
      <c r="AH196" s="25" t="n">
        <f aca="false">$N$4</f>
        <v>1</v>
      </c>
      <c r="AI196" s="25" t="n">
        <f aca="false">$O$4</f>
        <v>40</v>
      </c>
      <c r="AJ196" s="25" t="n">
        <f aca="false">$P$4</f>
        <v>1600</v>
      </c>
      <c r="AK196" s="17" t="n">
        <f aca="false">AE196</f>
        <v>0.0484722222222222</v>
      </c>
    </row>
    <row r="197" customFormat="false" ht="14.1" hidden="false" customHeight="false" outlineLevel="0" collapsed="false">
      <c r="I197" s="0" t="str">
        <f aca="false">ADDRESS(I194,4,1)</f>
        <v>$D$34</v>
      </c>
      <c r="J197" s="17" t="n">
        <f aca="true">INDIRECT(I197)</f>
        <v>0.0990972222222222</v>
      </c>
      <c r="K197" s="0" t="n">
        <f aca="false">MDETERM(AC195:AF198)</f>
        <v>56881.848609079</v>
      </c>
      <c r="L197" s="0" t="n">
        <f aca="false">K197/K194</f>
        <v>6.52625924276053E-007</v>
      </c>
      <c r="M197" s="17" t="n">
        <f aca="false">J197</f>
        <v>0.0990972222222222</v>
      </c>
      <c r="N197" s="25" t="n">
        <f aca="false">$N$5</f>
        <v>1</v>
      </c>
      <c r="O197" s="25" t="n">
        <f aca="false">$O$5</f>
        <v>80</v>
      </c>
      <c r="P197" s="25" t="n">
        <f aca="false">$P$5</f>
        <v>6400</v>
      </c>
      <c r="Q197" s="25" t="n">
        <f aca="false">$Q$5</f>
        <v>512000</v>
      </c>
      <c r="R197" s="26"/>
      <c r="S197" s="27" t="n">
        <f aca="false">M197</f>
        <v>0.0990972222222222</v>
      </c>
      <c r="T197" s="25" t="n">
        <f aca="false">$O$5</f>
        <v>80</v>
      </c>
      <c r="U197" s="25" t="n">
        <f aca="false">$P$5</f>
        <v>6400</v>
      </c>
      <c r="V197" s="25" t="n">
        <f aca="false">$Q$5</f>
        <v>512000</v>
      </c>
      <c r="X197" s="25" t="n">
        <f aca="false">$N$5</f>
        <v>1</v>
      </c>
      <c r="Y197" s="17" t="n">
        <f aca="false">S197</f>
        <v>0.0990972222222222</v>
      </c>
      <c r="Z197" s="25" t="n">
        <f aca="false">$P$5</f>
        <v>6400</v>
      </c>
      <c r="AA197" s="25" t="n">
        <f aca="false">$Q$5</f>
        <v>512000</v>
      </c>
      <c r="AC197" s="25" t="n">
        <f aca="false">$N$5</f>
        <v>1</v>
      </c>
      <c r="AD197" s="25" t="n">
        <f aca="false">$O$5</f>
        <v>80</v>
      </c>
      <c r="AE197" s="17" t="n">
        <f aca="false">Y197</f>
        <v>0.0990972222222222</v>
      </c>
      <c r="AF197" s="25" t="n">
        <f aca="false">$Q$5</f>
        <v>512000</v>
      </c>
      <c r="AH197" s="25" t="n">
        <f aca="false">$N$5</f>
        <v>1</v>
      </c>
      <c r="AI197" s="25" t="n">
        <f aca="false">$O$5</f>
        <v>80</v>
      </c>
      <c r="AJ197" s="25" t="n">
        <f aca="false">$P$5</f>
        <v>6400</v>
      </c>
      <c r="AK197" s="17" t="n">
        <f aca="false">AE197</f>
        <v>0.0990972222222222</v>
      </c>
    </row>
    <row r="198" customFormat="false" ht="14.1" hidden="false" customHeight="false" outlineLevel="0" collapsed="false">
      <c r="I198" s="0" t="str">
        <f aca="false">ADDRESS(I194,5,1)</f>
        <v>$E$34</v>
      </c>
      <c r="J198" s="17" t="n">
        <f aca="true">INDIRECT(I198)</f>
        <v>0.20849537037037</v>
      </c>
      <c r="K198" s="0" t="n">
        <f aca="false">MDETERM(AH195:AK198)</f>
        <v>18.3010651424074</v>
      </c>
      <c r="L198" s="0" t="n">
        <f aca="false">K198/K194</f>
        <v>2.09974708028275E-010</v>
      </c>
      <c r="M198" s="17" t="n">
        <f aca="false">J198</f>
        <v>0.20849537037037</v>
      </c>
      <c r="N198" s="25" t="n">
        <f aca="false">$N$6</f>
        <v>1</v>
      </c>
      <c r="O198" s="29" t="n">
        <f aca="false">$O$6</f>
        <v>160.934708788644</v>
      </c>
      <c r="P198" s="25" t="n">
        <f aca="false">$P$6</f>
        <v>25899.9804928856</v>
      </c>
      <c r="Q198" s="25" t="n">
        <f aca="false">$Q$6</f>
        <v>4168205.81825411</v>
      </c>
      <c r="R198" s="26"/>
      <c r="S198" s="27" t="n">
        <f aca="false">M198</f>
        <v>0.20849537037037</v>
      </c>
      <c r="T198" s="29" t="n">
        <f aca="false">$O$6</f>
        <v>160.934708788644</v>
      </c>
      <c r="U198" s="25" t="n">
        <f aca="false">$P$6</f>
        <v>25899.9804928856</v>
      </c>
      <c r="V198" s="25" t="n">
        <f aca="false">$Q$6</f>
        <v>4168205.81825411</v>
      </c>
      <c r="X198" s="25" t="n">
        <f aca="false">$N$6</f>
        <v>1</v>
      </c>
      <c r="Y198" s="17" t="n">
        <f aca="false">S198</f>
        <v>0.20849537037037</v>
      </c>
      <c r="Z198" s="25" t="n">
        <f aca="false">$P$6</f>
        <v>25899.9804928856</v>
      </c>
      <c r="AA198" s="25" t="n">
        <f aca="false">$Q$6</f>
        <v>4168205.81825411</v>
      </c>
      <c r="AC198" s="25" t="n">
        <f aca="false">$N$6</f>
        <v>1</v>
      </c>
      <c r="AD198" s="29" t="n">
        <f aca="false">$O$6</f>
        <v>160.934708788644</v>
      </c>
      <c r="AE198" s="17" t="n">
        <f aca="false">Y198</f>
        <v>0.20849537037037</v>
      </c>
      <c r="AF198" s="25" t="n">
        <f aca="false">$Q$6</f>
        <v>4168205.81825411</v>
      </c>
      <c r="AH198" s="25" t="n">
        <f aca="false">$N$6</f>
        <v>1</v>
      </c>
      <c r="AI198" s="29" t="n">
        <f aca="false">$O$6</f>
        <v>160.934708788644</v>
      </c>
      <c r="AJ198" s="25" t="n">
        <f aca="false">$P$6</f>
        <v>25899.9804928856</v>
      </c>
      <c r="AK198" s="17" t="n">
        <f aca="false">AE198</f>
        <v>0.20849537037037</v>
      </c>
    </row>
    <row r="200" customFormat="false" ht="14.1" hidden="false" customHeight="false" outlineLevel="0" collapsed="false">
      <c r="I200" s="0" t="n">
        <f aca="false">I194+1</f>
        <v>35</v>
      </c>
      <c r="J200" s="11" t="n">
        <f aca="false">L201+$F$1*L202+L203*$F$1*$F$1+L204*$F$1*$F$1*$F$1</f>
        <v>0.0930569327980189</v>
      </c>
      <c r="K200" s="0" t="n">
        <f aca="false">MDETERM(N201:Q204)</f>
        <v>87158426432.6874</v>
      </c>
      <c r="N200" s="25" t="s">
        <v>6</v>
      </c>
      <c r="O200" s="25" t="s">
        <v>7</v>
      </c>
      <c r="P200" s="25" t="s">
        <v>8</v>
      </c>
      <c r="Q200" s="25" t="s">
        <v>9</v>
      </c>
      <c r="R200" s="26"/>
    </row>
    <row r="201" customFormat="false" ht="14.1" hidden="false" customHeight="false" outlineLevel="0" collapsed="false">
      <c r="I201" s="0" t="str">
        <f aca="false">ADDRESS(I200,2,1)</f>
        <v>$B$35</v>
      </c>
      <c r="J201" s="17" t="n">
        <f aca="true">INDIRECT(I201)</f>
        <v>0.019224537037037</v>
      </c>
      <c r="K201" s="0" t="n">
        <f aca="false">MDETERM(S201:V204)</f>
        <v>1349391.38715372</v>
      </c>
      <c r="L201" s="0" t="n">
        <f aca="false">K201/K200</f>
        <v>1.54820531115928E-005</v>
      </c>
      <c r="M201" s="17" t="n">
        <f aca="false">J201</f>
        <v>0.019224537037037</v>
      </c>
      <c r="N201" s="25" t="n">
        <f aca="false">$N$3</f>
        <v>1</v>
      </c>
      <c r="O201" s="25" t="n">
        <f aca="false">$O$3</f>
        <v>16</v>
      </c>
      <c r="P201" s="25" t="n">
        <f aca="false">$P$3</f>
        <v>256</v>
      </c>
      <c r="Q201" s="25" t="n">
        <f aca="false">$Q$3</f>
        <v>4096</v>
      </c>
      <c r="R201" s="26"/>
      <c r="S201" s="27" t="n">
        <f aca="false">M201</f>
        <v>0.019224537037037</v>
      </c>
      <c r="T201" s="25" t="n">
        <f aca="false">$O$3</f>
        <v>16</v>
      </c>
      <c r="U201" s="25" t="n">
        <f aca="false">$P$3</f>
        <v>256</v>
      </c>
      <c r="V201" s="25" t="n">
        <f aca="false">$Q$3</f>
        <v>4096</v>
      </c>
      <c r="X201" s="25" t="n">
        <f aca="false">$N$3</f>
        <v>1</v>
      </c>
      <c r="Y201" s="17" t="n">
        <f aca="false">S201</f>
        <v>0.019224537037037</v>
      </c>
      <c r="Z201" s="25" t="n">
        <f aca="false">$P$3</f>
        <v>256</v>
      </c>
      <c r="AA201" s="25" t="n">
        <f aca="false">$Q$3</f>
        <v>4096</v>
      </c>
      <c r="AC201" s="25" t="n">
        <f aca="false">$N$3</f>
        <v>1</v>
      </c>
      <c r="AD201" s="25" t="n">
        <f aca="false">$O$3</f>
        <v>16</v>
      </c>
      <c r="AE201" s="17" t="n">
        <f aca="false">Y201</f>
        <v>0.019224537037037</v>
      </c>
      <c r="AF201" s="25" t="n">
        <f aca="false">$Q$3</f>
        <v>4096</v>
      </c>
      <c r="AH201" s="25" t="n">
        <f aca="false">$N$3</f>
        <v>1</v>
      </c>
      <c r="AI201" s="25" t="n">
        <f aca="false">$O$3</f>
        <v>16</v>
      </c>
      <c r="AJ201" s="25" t="n">
        <f aca="false">$P$3</f>
        <v>256</v>
      </c>
      <c r="AK201" s="17" t="n">
        <f aca="false">AE201</f>
        <v>0.019224537037037</v>
      </c>
    </row>
    <row r="202" customFormat="false" ht="14.1" hidden="false" customHeight="false" outlineLevel="0" collapsed="false">
      <c r="I202" s="0" t="str">
        <f aca="false">ADDRESS(I200,3,1)</f>
        <v>$C$35</v>
      </c>
      <c r="J202" s="17" t="n">
        <f aca="true">INDIRECT(I202)</f>
        <v>0.0486805555555556</v>
      </c>
      <c r="K202" s="0" t="n">
        <f aca="false">MDETERM(X201:AA204)</f>
        <v>103719815.389903</v>
      </c>
      <c r="L202" s="0" t="n">
        <f aca="false">K202/K200</f>
        <v>0.00119001477694192</v>
      </c>
      <c r="M202" s="17" t="n">
        <f aca="false">J202</f>
        <v>0.0486805555555556</v>
      </c>
      <c r="N202" s="25" t="n">
        <f aca="false">$N$4</f>
        <v>1</v>
      </c>
      <c r="O202" s="25" t="n">
        <f aca="false">$O$4</f>
        <v>40</v>
      </c>
      <c r="P202" s="25" t="n">
        <f aca="false">$P$4</f>
        <v>1600</v>
      </c>
      <c r="Q202" s="25" t="n">
        <f aca="false">$Q$4</f>
        <v>64000</v>
      </c>
      <c r="R202" s="26"/>
      <c r="S202" s="27" t="n">
        <f aca="false">M202</f>
        <v>0.0486805555555556</v>
      </c>
      <c r="T202" s="25" t="n">
        <f aca="false">$O$4</f>
        <v>40</v>
      </c>
      <c r="U202" s="25" t="n">
        <f aca="false">$P$4</f>
        <v>1600</v>
      </c>
      <c r="V202" s="25" t="n">
        <f aca="false">$Q$4</f>
        <v>64000</v>
      </c>
      <c r="X202" s="25" t="n">
        <f aca="false">$N$4</f>
        <v>1</v>
      </c>
      <c r="Y202" s="17" t="n">
        <f aca="false">S202</f>
        <v>0.0486805555555556</v>
      </c>
      <c r="Z202" s="25" t="n">
        <f aca="false">$P$4</f>
        <v>1600</v>
      </c>
      <c r="AA202" s="25" t="n">
        <f aca="false">$Q$4</f>
        <v>64000</v>
      </c>
      <c r="AC202" s="25" t="n">
        <f aca="false">$N$4</f>
        <v>1</v>
      </c>
      <c r="AD202" s="25" t="n">
        <f aca="false">$O$4</f>
        <v>40</v>
      </c>
      <c r="AE202" s="17" t="n">
        <f aca="false">Y202</f>
        <v>0.0486805555555556</v>
      </c>
      <c r="AF202" s="25" t="n">
        <f aca="false">$Q$4</f>
        <v>64000</v>
      </c>
      <c r="AH202" s="25" t="n">
        <f aca="false">$N$4</f>
        <v>1</v>
      </c>
      <c r="AI202" s="25" t="n">
        <f aca="false">$O$4</f>
        <v>40</v>
      </c>
      <c r="AJ202" s="25" t="n">
        <f aca="false">$P$4</f>
        <v>1600</v>
      </c>
      <c r="AK202" s="17" t="n">
        <f aca="false">AE202</f>
        <v>0.0486805555555556</v>
      </c>
    </row>
    <row r="203" customFormat="false" ht="14.1" hidden="false" customHeight="false" outlineLevel="0" collapsed="false">
      <c r="I203" s="0" t="str">
        <f aca="false">ADDRESS(I200,4,1)</f>
        <v>$D$35</v>
      </c>
      <c r="J203" s="17" t="n">
        <f aca="true">INDIRECT(I203)</f>
        <v>0.099537037037037</v>
      </c>
      <c r="K203" s="0" t="n">
        <f aca="false">MDETERM(AC201:AF204)</f>
        <v>57136.2511754387</v>
      </c>
      <c r="L203" s="0" t="n">
        <f aca="false">K203/K200</f>
        <v>6.55544776494619E-007</v>
      </c>
      <c r="M203" s="17" t="n">
        <f aca="false">J203</f>
        <v>0.099537037037037</v>
      </c>
      <c r="N203" s="25" t="n">
        <f aca="false">$N$5</f>
        <v>1</v>
      </c>
      <c r="O203" s="25" t="n">
        <f aca="false">$O$5</f>
        <v>80</v>
      </c>
      <c r="P203" s="25" t="n">
        <f aca="false">$P$5</f>
        <v>6400</v>
      </c>
      <c r="Q203" s="25" t="n">
        <f aca="false">$Q$5</f>
        <v>512000</v>
      </c>
      <c r="R203" s="26"/>
      <c r="S203" s="27" t="n">
        <f aca="false">M203</f>
        <v>0.099537037037037</v>
      </c>
      <c r="T203" s="25" t="n">
        <f aca="false">$O$5</f>
        <v>80</v>
      </c>
      <c r="U203" s="25" t="n">
        <f aca="false">$P$5</f>
        <v>6400</v>
      </c>
      <c r="V203" s="25" t="n">
        <f aca="false">$Q$5</f>
        <v>512000</v>
      </c>
      <c r="X203" s="25" t="n">
        <f aca="false">$N$5</f>
        <v>1</v>
      </c>
      <c r="Y203" s="17" t="n">
        <f aca="false">S203</f>
        <v>0.099537037037037</v>
      </c>
      <c r="Z203" s="25" t="n">
        <f aca="false">$P$5</f>
        <v>6400</v>
      </c>
      <c r="AA203" s="25" t="n">
        <f aca="false">$Q$5</f>
        <v>512000</v>
      </c>
      <c r="AC203" s="25" t="n">
        <f aca="false">$N$5</f>
        <v>1</v>
      </c>
      <c r="AD203" s="25" t="n">
        <f aca="false">$O$5</f>
        <v>80</v>
      </c>
      <c r="AE203" s="17" t="n">
        <f aca="false">Y203</f>
        <v>0.099537037037037</v>
      </c>
      <c r="AF203" s="25" t="n">
        <f aca="false">$Q$5</f>
        <v>512000</v>
      </c>
      <c r="AH203" s="25" t="n">
        <f aca="false">$N$5</f>
        <v>1</v>
      </c>
      <c r="AI203" s="25" t="n">
        <f aca="false">$O$5</f>
        <v>80</v>
      </c>
      <c r="AJ203" s="25" t="n">
        <f aca="false">$P$5</f>
        <v>6400</v>
      </c>
      <c r="AK203" s="17" t="n">
        <f aca="false">AE203</f>
        <v>0.099537037037037</v>
      </c>
    </row>
    <row r="204" customFormat="false" ht="14.1" hidden="false" customHeight="false" outlineLevel="0" collapsed="false">
      <c r="I204" s="0" t="str">
        <f aca="false">ADDRESS(I200,5,1)</f>
        <v>$E$35</v>
      </c>
      <c r="J204" s="17" t="n">
        <f aca="true">INDIRECT(I204)</f>
        <v>0.209525462962963</v>
      </c>
      <c r="K204" s="0" t="n">
        <f aca="false">MDETERM(AH201:AK204)</f>
        <v>21.259550425859</v>
      </c>
      <c r="L204" s="0" t="n">
        <f aca="false">K204/K200</f>
        <v>2.43918474621359E-010</v>
      </c>
      <c r="M204" s="17" t="n">
        <f aca="false">J204</f>
        <v>0.209525462962963</v>
      </c>
      <c r="N204" s="25" t="n">
        <f aca="false">$N$6</f>
        <v>1</v>
      </c>
      <c r="O204" s="29" t="n">
        <f aca="false">$O$6</f>
        <v>160.934708788644</v>
      </c>
      <c r="P204" s="25" t="n">
        <f aca="false">$P$6</f>
        <v>25899.9804928856</v>
      </c>
      <c r="Q204" s="25" t="n">
        <f aca="false">$Q$6</f>
        <v>4168205.81825411</v>
      </c>
      <c r="R204" s="26"/>
      <c r="S204" s="27" t="n">
        <f aca="false">M204</f>
        <v>0.209525462962963</v>
      </c>
      <c r="T204" s="29" t="n">
        <f aca="false">$O$6</f>
        <v>160.934708788644</v>
      </c>
      <c r="U204" s="25" t="n">
        <f aca="false">$P$6</f>
        <v>25899.9804928856</v>
      </c>
      <c r="V204" s="25" t="n">
        <f aca="false">$Q$6</f>
        <v>4168205.81825411</v>
      </c>
      <c r="X204" s="25" t="n">
        <f aca="false">$N$6</f>
        <v>1</v>
      </c>
      <c r="Y204" s="17" t="n">
        <f aca="false">S204</f>
        <v>0.209525462962963</v>
      </c>
      <c r="Z204" s="25" t="n">
        <f aca="false">$P$6</f>
        <v>25899.9804928856</v>
      </c>
      <c r="AA204" s="25" t="n">
        <f aca="false">$Q$6</f>
        <v>4168205.81825411</v>
      </c>
      <c r="AC204" s="25" t="n">
        <f aca="false">$N$6</f>
        <v>1</v>
      </c>
      <c r="AD204" s="29" t="n">
        <f aca="false">$O$6</f>
        <v>160.934708788644</v>
      </c>
      <c r="AE204" s="17" t="n">
        <f aca="false">Y204</f>
        <v>0.209525462962963</v>
      </c>
      <c r="AF204" s="25" t="n">
        <f aca="false">$Q$6</f>
        <v>4168205.81825411</v>
      </c>
      <c r="AH204" s="25" t="n">
        <f aca="false">$N$6</f>
        <v>1</v>
      </c>
      <c r="AI204" s="29" t="n">
        <f aca="false">$O$6</f>
        <v>160.934708788644</v>
      </c>
      <c r="AJ204" s="25" t="n">
        <f aca="false">$P$6</f>
        <v>25899.9804928856</v>
      </c>
      <c r="AK204" s="17" t="n">
        <f aca="false">AE204</f>
        <v>0.209525462962963</v>
      </c>
    </row>
    <row r="206" customFormat="false" ht="14.1" hidden="false" customHeight="false" outlineLevel="0" collapsed="false">
      <c r="I206" s="0" t="n">
        <f aca="false">I200+1</f>
        <v>36</v>
      </c>
      <c r="J206" s="11" t="n">
        <f aca="false">L207+$F$1*L208+L209*$F$1*$F$1+L210*$F$1*$F$1*$F$1</f>
        <v>0.0934979880459784</v>
      </c>
      <c r="K206" s="0" t="n">
        <f aca="false">MDETERM(N207:Q210)</f>
        <v>87158426432.6874</v>
      </c>
      <c r="N206" s="25" t="s">
        <v>6</v>
      </c>
      <c r="O206" s="25" t="s">
        <v>7</v>
      </c>
      <c r="P206" s="25" t="s">
        <v>8</v>
      </c>
      <c r="Q206" s="25" t="s">
        <v>9</v>
      </c>
      <c r="R206" s="26"/>
    </row>
    <row r="207" customFormat="false" ht="14.1" hidden="false" customHeight="false" outlineLevel="0" collapsed="false">
      <c r="I207" s="0" t="str">
        <f aca="false">ADDRESS(I206,2,1)</f>
        <v>$B$36</v>
      </c>
      <c r="J207" s="17" t="n">
        <f aca="true">INDIRECT(I207)</f>
        <v>0.0193055555555556</v>
      </c>
      <c r="K207" s="0" t="n">
        <f aca="false">MDETERM(S207:V210)</f>
        <v>814448.757414798</v>
      </c>
      <c r="L207" s="0" t="n">
        <f aca="false">K207/K206</f>
        <v>9.34446376270684E-006</v>
      </c>
      <c r="M207" s="17" t="n">
        <f aca="false">J207</f>
        <v>0.0193055555555556</v>
      </c>
      <c r="N207" s="25" t="n">
        <f aca="false">$N$3</f>
        <v>1</v>
      </c>
      <c r="O207" s="25" t="n">
        <f aca="false">$O$3</f>
        <v>16</v>
      </c>
      <c r="P207" s="25" t="n">
        <f aca="false">$P$3</f>
        <v>256</v>
      </c>
      <c r="Q207" s="25" t="n">
        <f aca="false">$Q$3</f>
        <v>4096</v>
      </c>
      <c r="R207" s="26"/>
      <c r="S207" s="27" t="n">
        <f aca="false">M207</f>
        <v>0.0193055555555556</v>
      </c>
      <c r="T207" s="25" t="n">
        <f aca="false">$O$3</f>
        <v>16</v>
      </c>
      <c r="U207" s="25" t="n">
        <f aca="false">$P$3</f>
        <v>256</v>
      </c>
      <c r="V207" s="25" t="n">
        <f aca="false">$Q$3</f>
        <v>4096</v>
      </c>
      <c r="X207" s="25" t="n">
        <f aca="false">$N$3</f>
        <v>1</v>
      </c>
      <c r="Y207" s="17" t="n">
        <f aca="false">S207</f>
        <v>0.0193055555555556</v>
      </c>
      <c r="Z207" s="25" t="n">
        <f aca="false">$P$3</f>
        <v>256</v>
      </c>
      <c r="AA207" s="25" t="n">
        <f aca="false">$Q$3</f>
        <v>4096</v>
      </c>
      <c r="AC207" s="25" t="n">
        <f aca="false">$N$3</f>
        <v>1</v>
      </c>
      <c r="AD207" s="25" t="n">
        <f aca="false">$O$3</f>
        <v>16</v>
      </c>
      <c r="AE207" s="17" t="n">
        <f aca="false">Y207</f>
        <v>0.0193055555555556</v>
      </c>
      <c r="AF207" s="25" t="n">
        <f aca="false">$Q$3</f>
        <v>4096</v>
      </c>
      <c r="AH207" s="25" t="n">
        <f aca="false">$N$3</f>
        <v>1</v>
      </c>
      <c r="AI207" s="25" t="n">
        <f aca="false">$O$3</f>
        <v>16</v>
      </c>
      <c r="AJ207" s="25" t="n">
        <f aca="false">$P$3</f>
        <v>256</v>
      </c>
      <c r="AK207" s="17" t="n">
        <f aca="false">AE207</f>
        <v>0.0193055555555556</v>
      </c>
    </row>
    <row r="208" customFormat="false" ht="14.1" hidden="false" customHeight="false" outlineLevel="0" collapsed="false">
      <c r="I208" s="0" t="str">
        <f aca="false">ADDRESS(I206,3,1)</f>
        <v>$C$36</v>
      </c>
      <c r="J208" s="17" t="n">
        <f aca="true">INDIRECT(I208)</f>
        <v>0.048900462962963</v>
      </c>
      <c r="K208" s="0" t="n">
        <f aca="false">MDETERM(X207:AA210)</f>
        <v>104183125.749386</v>
      </c>
      <c r="L208" s="0" t="n">
        <f aca="false">K208/K206</f>
        <v>0.00119533050346942</v>
      </c>
      <c r="M208" s="17" t="n">
        <f aca="false">J208</f>
        <v>0.048900462962963</v>
      </c>
      <c r="N208" s="25" t="n">
        <f aca="false">$N$4</f>
        <v>1</v>
      </c>
      <c r="O208" s="25" t="n">
        <f aca="false">$O$4</f>
        <v>40</v>
      </c>
      <c r="P208" s="25" t="n">
        <f aca="false">$P$4</f>
        <v>1600</v>
      </c>
      <c r="Q208" s="25" t="n">
        <f aca="false">$Q$4</f>
        <v>64000</v>
      </c>
      <c r="R208" s="26"/>
      <c r="S208" s="27" t="n">
        <f aca="false">M208</f>
        <v>0.048900462962963</v>
      </c>
      <c r="T208" s="25" t="n">
        <f aca="false">$O$4</f>
        <v>40</v>
      </c>
      <c r="U208" s="25" t="n">
        <f aca="false">$P$4</f>
        <v>1600</v>
      </c>
      <c r="V208" s="25" t="n">
        <f aca="false">$Q$4</f>
        <v>64000</v>
      </c>
      <c r="X208" s="25" t="n">
        <f aca="false">$N$4</f>
        <v>1</v>
      </c>
      <c r="Y208" s="17" t="n">
        <f aca="false">S208</f>
        <v>0.048900462962963</v>
      </c>
      <c r="Z208" s="25" t="n">
        <f aca="false">$P$4</f>
        <v>1600</v>
      </c>
      <c r="AA208" s="25" t="n">
        <f aca="false">$Q$4</f>
        <v>64000</v>
      </c>
      <c r="AC208" s="25" t="n">
        <f aca="false">$N$4</f>
        <v>1</v>
      </c>
      <c r="AD208" s="25" t="n">
        <f aca="false">$O$4</f>
        <v>40</v>
      </c>
      <c r="AE208" s="17" t="n">
        <f aca="false">Y208</f>
        <v>0.048900462962963</v>
      </c>
      <c r="AF208" s="25" t="n">
        <f aca="false">$Q$4</f>
        <v>64000</v>
      </c>
      <c r="AH208" s="25" t="n">
        <f aca="false">$N$4</f>
        <v>1</v>
      </c>
      <c r="AI208" s="25" t="n">
        <f aca="false">$O$4</f>
        <v>40</v>
      </c>
      <c r="AJ208" s="25" t="n">
        <f aca="false">$P$4</f>
        <v>1600</v>
      </c>
      <c r="AK208" s="17" t="n">
        <f aca="false">AE208</f>
        <v>0.048900462962963</v>
      </c>
    </row>
    <row r="209" customFormat="false" ht="14.1" hidden="false" customHeight="false" outlineLevel="0" collapsed="false">
      <c r="I209" s="0" t="str">
        <f aca="false">ADDRESS(I206,4,1)</f>
        <v>$D$36</v>
      </c>
      <c r="J209" s="17" t="n">
        <f aca="true">INDIRECT(I209)</f>
        <v>0.100011574074074</v>
      </c>
      <c r="K209" s="0" t="n">
        <f aca="false">MDETERM(AC207:AF210)</f>
        <v>57843.201085488</v>
      </c>
      <c r="L209" s="0" t="n">
        <f aca="false">K209/K206</f>
        <v>6.63655867286228E-007</v>
      </c>
      <c r="M209" s="17" t="n">
        <f aca="false">J209</f>
        <v>0.100011574074074</v>
      </c>
      <c r="N209" s="25" t="n">
        <f aca="false">$N$5</f>
        <v>1</v>
      </c>
      <c r="O209" s="25" t="n">
        <f aca="false">$O$5</f>
        <v>80</v>
      </c>
      <c r="P209" s="25" t="n">
        <f aca="false">$P$5</f>
        <v>6400</v>
      </c>
      <c r="Q209" s="25" t="n">
        <f aca="false">$Q$5</f>
        <v>512000</v>
      </c>
      <c r="R209" s="26"/>
      <c r="S209" s="27" t="n">
        <f aca="false">M209</f>
        <v>0.100011574074074</v>
      </c>
      <c r="T209" s="25" t="n">
        <f aca="false">$O$5</f>
        <v>80</v>
      </c>
      <c r="U209" s="25" t="n">
        <f aca="false">$P$5</f>
        <v>6400</v>
      </c>
      <c r="V209" s="25" t="n">
        <f aca="false">$Q$5</f>
        <v>512000</v>
      </c>
      <c r="X209" s="25" t="n">
        <f aca="false">$N$5</f>
        <v>1</v>
      </c>
      <c r="Y209" s="17" t="n">
        <f aca="false">S209</f>
        <v>0.100011574074074</v>
      </c>
      <c r="Z209" s="25" t="n">
        <f aca="false">$P$5</f>
        <v>6400</v>
      </c>
      <c r="AA209" s="25" t="n">
        <f aca="false">$Q$5</f>
        <v>512000</v>
      </c>
      <c r="AC209" s="25" t="n">
        <f aca="false">$N$5</f>
        <v>1</v>
      </c>
      <c r="AD209" s="25" t="n">
        <f aca="false">$O$5</f>
        <v>80</v>
      </c>
      <c r="AE209" s="17" t="n">
        <f aca="false">Y209</f>
        <v>0.100011574074074</v>
      </c>
      <c r="AF209" s="25" t="n">
        <f aca="false">$Q$5</f>
        <v>512000</v>
      </c>
      <c r="AH209" s="25" t="n">
        <f aca="false">$N$5</f>
        <v>1</v>
      </c>
      <c r="AI209" s="25" t="n">
        <f aca="false">$O$5</f>
        <v>80</v>
      </c>
      <c r="AJ209" s="25" t="n">
        <f aca="false">$P$5</f>
        <v>6400</v>
      </c>
      <c r="AK209" s="17" t="n">
        <f aca="false">AE209</f>
        <v>0.100011574074074</v>
      </c>
    </row>
    <row r="210" customFormat="false" ht="14.1" hidden="false" customHeight="false" outlineLevel="0" collapsed="false">
      <c r="I210" s="0" t="str">
        <f aca="false">ADDRESS(I206,5,1)</f>
        <v>$E$36</v>
      </c>
      <c r="J210" s="17" t="n">
        <f aca="true">INDIRECT(I210)</f>
        <v>0.210613425925926</v>
      </c>
      <c r="K210" s="0" t="n">
        <f aca="false">MDETERM(AH207:AK210)</f>
        <v>21.8563001894868</v>
      </c>
      <c r="L210" s="0" t="n">
        <f aca="false">K210/K206</f>
        <v>2.50765199465441E-010</v>
      </c>
      <c r="M210" s="17" t="n">
        <f aca="false">J210</f>
        <v>0.210613425925926</v>
      </c>
      <c r="N210" s="25" t="n">
        <f aca="false">$N$6</f>
        <v>1</v>
      </c>
      <c r="O210" s="29" t="n">
        <f aca="false">$O$6</f>
        <v>160.934708788644</v>
      </c>
      <c r="P210" s="25" t="n">
        <f aca="false">$P$6</f>
        <v>25899.9804928856</v>
      </c>
      <c r="Q210" s="25" t="n">
        <f aca="false">$Q$6</f>
        <v>4168205.81825411</v>
      </c>
      <c r="R210" s="26"/>
      <c r="S210" s="27" t="n">
        <f aca="false">M210</f>
        <v>0.210613425925926</v>
      </c>
      <c r="T210" s="29" t="n">
        <f aca="false">$O$6</f>
        <v>160.934708788644</v>
      </c>
      <c r="U210" s="25" t="n">
        <f aca="false">$P$6</f>
        <v>25899.9804928856</v>
      </c>
      <c r="V210" s="25" t="n">
        <f aca="false">$Q$6</f>
        <v>4168205.81825411</v>
      </c>
      <c r="X210" s="25" t="n">
        <f aca="false">$N$6</f>
        <v>1</v>
      </c>
      <c r="Y210" s="17" t="n">
        <f aca="false">S210</f>
        <v>0.210613425925926</v>
      </c>
      <c r="Z210" s="25" t="n">
        <f aca="false">$P$6</f>
        <v>25899.9804928856</v>
      </c>
      <c r="AA210" s="25" t="n">
        <f aca="false">$Q$6</f>
        <v>4168205.81825411</v>
      </c>
      <c r="AC210" s="25" t="n">
        <f aca="false">$N$6</f>
        <v>1</v>
      </c>
      <c r="AD210" s="29" t="n">
        <f aca="false">$O$6</f>
        <v>160.934708788644</v>
      </c>
      <c r="AE210" s="17" t="n">
        <f aca="false">Y210</f>
        <v>0.210613425925926</v>
      </c>
      <c r="AF210" s="25" t="n">
        <f aca="false">$Q$6</f>
        <v>4168205.81825411</v>
      </c>
      <c r="AH210" s="25" t="n">
        <f aca="false">$N$6</f>
        <v>1</v>
      </c>
      <c r="AI210" s="29" t="n">
        <f aca="false">$O$6</f>
        <v>160.934708788644</v>
      </c>
      <c r="AJ210" s="25" t="n">
        <f aca="false">$P$6</f>
        <v>25899.9804928856</v>
      </c>
      <c r="AK210" s="17" t="n">
        <f aca="false">AE210</f>
        <v>0.210613425925926</v>
      </c>
    </row>
    <row r="212" customFormat="false" ht="14.1" hidden="false" customHeight="false" outlineLevel="0" collapsed="false">
      <c r="I212" s="0" t="n">
        <f aca="false">I206+1</f>
        <v>37</v>
      </c>
      <c r="J212" s="11" t="n">
        <f aca="false">L213+$F$1*L214+L215*$F$1*$F$1+L216*$F$1*$F$1*$F$1</f>
        <v>0.0939486192209627</v>
      </c>
      <c r="K212" s="0" t="n">
        <f aca="false">MDETERM(N213:Q216)</f>
        <v>87158426432.6874</v>
      </c>
      <c r="N212" s="25" t="s">
        <v>6</v>
      </c>
      <c r="O212" s="25" t="s">
        <v>7</v>
      </c>
      <c r="P212" s="25" t="s">
        <v>8</v>
      </c>
      <c r="Q212" s="25" t="s">
        <v>9</v>
      </c>
      <c r="R212" s="26"/>
    </row>
    <row r="213" customFormat="false" ht="14.1" hidden="false" customHeight="false" outlineLevel="0" collapsed="false">
      <c r="I213" s="0" t="str">
        <f aca="false">ADDRESS(I212,2,1)</f>
        <v>$B$37</v>
      </c>
      <c r="J213" s="17" t="n">
        <f aca="true">INDIRECT(I213)</f>
        <v>0.0193865740740741</v>
      </c>
      <c r="K213" s="0" t="n">
        <f aca="false">MDETERM(S213:V216)</f>
        <v>635347.038638248</v>
      </c>
      <c r="L213" s="0" t="n">
        <f aca="false">K213/K212</f>
        <v>7.28956527374812E-006</v>
      </c>
      <c r="M213" s="17" t="n">
        <f aca="false">J213</f>
        <v>0.0193865740740741</v>
      </c>
      <c r="N213" s="25" t="n">
        <f aca="false">$N$3</f>
        <v>1</v>
      </c>
      <c r="O213" s="25" t="n">
        <f aca="false">$O$3</f>
        <v>16</v>
      </c>
      <c r="P213" s="25" t="n">
        <f aca="false">$P$3</f>
        <v>256</v>
      </c>
      <c r="Q213" s="25" t="n">
        <f aca="false">$Q$3</f>
        <v>4096</v>
      </c>
      <c r="R213" s="26"/>
      <c r="S213" s="27" t="n">
        <f aca="false">M213</f>
        <v>0.0193865740740741</v>
      </c>
      <c r="T213" s="25" t="n">
        <f aca="false">$O$3</f>
        <v>16</v>
      </c>
      <c r="U213" s="25" t="n">
        <f aca="false">$P$3</f>
        <v>256</v>
      </c>
      <c r="V213" s="25" t="n">
        <f aca="false">$Q$3</f>
        <v>4096</v>
      </c>
      <c r="X213" s="25" t="n">
        <f aca="false">$N$3</f>
        <v>1</v>
      </c>
      <c r="Y213" s="17" t="n">
        <f aca="false">S213</f>
        <v>0.0193865740740741</v>
      </c>
      <c r="Z213" s="25" t="n">
        <f aca="false">$P$3</f>
        <v>256</v>
      </c>
      <c r="AA213" s="25" t="n">
        <f aca="false">$Q$3</f>
        <v>4096</v>
      </c>
      <c r="AC213" s="25" t="n">
        <f aca="false">$N$3</f>
        <v>1</v>
      </c>
      <c r="AD213" s="25" t="n">
        <f aca="false">$O$3</f>
        <v>16</v>
      </c>
      <c r="AE213" s="17" t="n">
        <f aca="false">Y213</f>
        <v>0.0193865740740741</v>
      </c>
      <c r="AF213" s="25" t="n">
        <f aca="false">$Q$3</f>
        <v>4096</v>
      </c>
      <c r="AH213" s="25" t="n">
        <f aca="false">$N$3</f>
        <v>1</v>
      </c>
      <c r="AI213" s="25" t="n">
        <f aca="false">$O$3</f>
        <v>16</v>
      </c>
      <c r="AJ213" s="25" t="n">
        <f aca="false">$P$3</f>
        <v>256</v>
      </c>
      <c r="AK213" s="17" t="n">
        <f aca="false">AE213</f>
        <v>0.0193865740740741</v>
      </c>
    </row>
    <row r="214" customFormat="false" ht="14.1" hidden="false" customHeight="false" outlineLevel="0" collapsed="false">
      <c r="I214" s="0" t="str">
        <f aca="false">ADDRESS(I212,3,1)</f>
        <v>$C$37</v>
      </c>
      <c r="J214" s="17" t="n">
        <f aca="true">INDIRECT(I214)</f>
        <v>0.0491203703703704</v>
      </c>
      <c r="K214" s="0" t="n">
        <f aca="false">MDETERM(X213:AA216)</f>
        <v>104614004.449283</v>
      </c>
      <c r="L214" s="0" t="n">
        <f aca="false">K214/K212</f>
        <v>0.00120027412989238</v>
      </c>
      <c r="M214" s="17" t="n">
        <f aca="false">J214</f>
        <v>0.0491203703703704</v>
      </c>
      <c r="N214" s="25" t="n">
        <f aca="false">$N$4</f>
        <v>1</v>
      </c>
      <c r="O214" s="25" t="n">
        <f aca="false">$O$4</f>
        <v>40</v>
      </c>
      <c r="P214" s="25" t="n">
        <f aca="false">$P$4</f>
        <v>1600</v>
      </c>
      <c r="Q214" s="25" t="n">
        <f aca="false">$Q$4</f>
        <v>64000</v>
      </c>
      <c r="R214" s="26"/>
      <c r="S214" s="27" t="n">
        <f aca="false">M214</f>
        <v>0.0491203703703704</v>
      </c>
      <c r="T214" s="25" t="n">
        <f aca="false">$O$4</f>
        <v>40</v>
      </c>
      <c r="U214" s="25" t="n">
        <f aca="false">$P$4</f>
        <v>1600</v>
      </c>
      <c r="V214" s="25" t="n">
        <f aca="false">$Q$4</f>
        <v>64000</v>
      </c>
      <c r="X214" s="25" t="n">
        <f aca="false">$N$4</f>
        <v>1</v>
      </c>
      <c r="Y214" s="17" t="n">
        <f aca="false">S214</f>
        <v>0.0491203703703704</v>
      </c>
      <c r="Z214" s="25" t="n">
        <f aca="false">$P$4</f>
        <v>1600</v>
      </c>
      <c r="AA214" s="25" t="n">
        <f aca="false">$Q$4</f>
        <v>64000</v>
      </c>
      <c r="AC214" s="25" t="n">
        <f aca="false">$N$4</f>
        <v>1</v>
      </c>
      <c r="AD214" s="25" t="n">
        <f aca="false">$O$4</f>
        <v>40</v>
      </c>
      <c r="AE214" s="17" t="n">
        <f aca="false">Y214</f>
        <v>0.0491203703703704</v>
      </c>
      <c r="AF214" s="25" t="n">
        <f aca="false">$Q$4</f>
        <v>64000</v>
      </c>
      <c r="AH214" s="25" t="n">
        <f aca="false">$N$4</f>
        <v>1</v>
      </c>
      <c r="AI214" s="25" t="n">
        <f aca="false">$O$4</f>
        <v>40</v>
      </c>
      <c r="AJ214" s="25" t="n">
        <f aca="false">$P$4</f>
        <v>1600</v>
      </c>
      <c r="AK214" s="17" t="n">
        <f aca="false">AE214</f>
        <v>0.0491203703703704</v>
      </c>
    </row>
    <row r="215" customFormat="false" ht="14.1" hidden="false" customHeight="false" outlineLevel="0" collapsed="false">
      <c r="I215" s="0" t="str">
        <f aca="false">ADDRESS(I212,4,1)</f>
        <v>$D$37</v>
      </c>
      <c r="J215" s="17" t="n">
        <f aca="true">INDIRECT(I215)</f>
        <v>0.100497685185185</v>
      </c>
      <c r="K215" s="0" t="n">
        <f aca="false">MDETERM(AC213:AF216)</f>
        <v>59219.5156580602</v>
      </c>
      <c r="L215" s="0" t="n">
        <f aca="false">K215/K212</f>
        <v>6.79446819795393E-007</v>
      </c>
      <c r="M215" s="17" t="n">
        <f aca="false">J215</f>
        <v>0.100497685185185</v>
      </c>
      <c r="N215" s="25" t="n">
        <f aca="false">$N$5</f>
        <v>1</v>
      </c>
      <c r="O215" s="25" t="n">
        <f aca="false">$O$5</f>
        <v>80</v>
      </c>
      <c r="P215" s="25" t="n">
        <f aca="false">$P$5</f>
        <v>6400</v>
      </c>
      <c r="Q215" s="25" t="n">
        <f aca="false">$Q$5</f>
        <v>512000</v>
      </c>
      <c r="R215" s="26"/>
      <c r="S215" s="27" t="n">
        <f aca="false">M215</f>
        <v>0.100497685185185</v>
      </c>
      <c r="T215" s="25" t="n">
        <f aca="false">$O$5</f>
        <v>80</v>
      </c>
      <c r="U215" s="25" t="n">
        <f aca="false">$P$5</f>
        <v>6400</v>
      </c>
      <c r="V215" s="25" t="n">
        <f aca="false">$Q$5</f>
        <v>512000</v>
      </c>
      <c r="X215" s="25" t="n">
        <f aca="false">$N$5</f>
        <v>1</v>
      </c>
      <c r="Y215" s="17" t="n">
        <f aca="false">S215</f>
        <v>0.100497685185185</v>
      </c>
      <c r="Z215" s="25" t="n">
        <f aca="false">$P$5</f>
        <v>6400</v>
      </c>
      <c r="AA215" s="25" t="n">
        <f aca="false">$Q$5</f>
        <v>512000</v>
      </c>
      <c r="AC215" s="25" t="n">
        <f aca="false">$N$5</f>
        <v>1</v>
      </c>
      <c r="AD215" s="25" t="n">
        <f aca="false">$O$5</f>
        <v>80</v>
      </c>
      <c r="AE215" s="17" t="n">
        <f aca="false">Y215</f>
        <v>0.100497685185185</v>
      </c>
      <c r="AF215" s="25" t="n">
        <f aca="false">$Q$5</f>
        <v>512000</v>
      </c>
      <c r="AH215" s="25" t="n">
        <f aca="false">$N$5</f>
        <v>1</v>
      </c>
      <c r="AI215" s="25" t="n">
        <f aca="false">$O$5</f>
        <v>80</v>
      </c>
      <c r="AJ215" s="25" t="n">
        <f aca="false">$P$5</f>
        <v>6400</v>
      </c>
      <c r="AK215" s="17" t="n">
        <f aca="false">AE215</f>
        <v>0.100497685185185</v>
      </c>
    </row>
    <row r="216" customFormat="false" ht="14.1" hidden="false" customHeight="false" outlineLevel="0" collapsed="false">
      <c r="I216" s="0" t="str">
        <f aca="false">ADDRESS(I212,5,1)</f>
        <v>$E$37</v>
      </c>
      <c r="J216" s="17" t="n">
        <f aca="true">INDIRECT(I216)</f>
        <v>0.211747685185185</v>
      </c>
      <c r="K216" s="0" t="n">
        <f aca="false">MDETERM(AH213:AK216)</f>
        <v>20.4287063973882</v>
      </c>
      <c r="L216" s="0" t="n">
        <f aca="false">K216/K212</f>
        <v>2.34385902012186E-010</v>
      </c>
      <c r="M216" s="17" t="n">
        <f aca="false">J216</f>
        <v>0.211747685185185</v>
      </c>
      <c r="N216" s="25" t="n">
        <f aca="false">$N$6</f>
        <v>1</v>
      </c>
      <c r="O216" s="29" t="n">
        <f aca="false">$O$6</f>
        <v>160.934708788644</v>
      </c>
      <c r="P216" s="25" t="n">
        <f aca="false">$P$6</f>
        <v>25899.9804928856</v>
      </c>
      <c r="Q216" s="25" t="n">
        <f aca="false">$Q$6</f>
        <v>4168205.81825411</v>
      </c>
      <c r="R216" s="26"/>
      <c r="S216" s="27" t="n">
        <f aca="false">M216</f>
        <v>0.211747685185185</v>
      </c>
      <c r="T216" s="29" t="n">
        <f aca="false">$O$6</f>
        <v>160.934708788644</v>
      </c>
      <c r="U216" s="25" t="n">
        <f aca="false">$P$6</f>
        <v>25899.9804928856</v>
      </c>
      <c r="V216" s="25" t="n">
        <f aca="false">$Q$6</f>
        <v>4168205.81825411</v>
      </c>
      <c r="X216" s="25" t="n">
        <f aca="false">$N$6</f>
        <v>1</v>
      </c>
      <c r="Y216" s="17" t="n">
        <f aca="false">S216</f>
        <v>0.211747685185185</v>
      </c>
      <c r="Z216" s="25" t="n">
        <f aca="false">$P$6</f>
        <v>25899.9804928856</v>
      </c>
      <c r="AA216" s="25" t="n">
        <f aca="false">$Q$6</f>
        <v>4168205.81825411</v>
      </c>
      <c r="AC216" s="25" t="n">
        <f aca="false">$N$6</f>
        <v>1</v>
      </c>
      <c r="AD216" s="29" t="n">
        <f aca="false">$O$6</f>
        <v>160.934708788644</v>
      </c>
      <c r="AE216" s="17" t="n">
        <f aca="false">Y216</f>
        <v>0.211747685185185</v>
      </c>
      <c r="AF216" s="25" t="n">
        <f aca="false">$Q$6</f>
        <v>4168205.81825411</v>
      </c>
      <c r="AH216" s="25" t="n">
        <f aca="false">$N$6</f>
        <v>1</v>
      </c>
      <c r="AI216" s="29" t="n">
        <f aca="false">$O$6</f>
        <v>160.934708788644</v>
      </c>
      <c r="AJ216" s="25" t="n">
        <f aca="false">$P$6</f>
        <v>25899.9804928856</v>
      </c>
      <c r="AK216" s="17" t="n">
        <f aca="false">AE216</f>
        <v>0.211747685185185</v>
      </c>
    </row>
    <row r="218" customFormat="false" ht="14.1" hidden="false" customHeight="false" outlineLevel="0" collapsed="false">
      <c r="I218" s="0" t="n">
        <f aca="false">I212+1</f>
        <v>38</v>
      </c>
      <c r="J218" s="11" t="n">
        <f aca="false">L219+$F$1*L220+L221*$F$1*$F$1+L222*$F$1*$F$1*$F$1</f>
        <v>0.0944230119247233</v>
      </c>
      <c r="K218" s="0" t="n">
        <f aca="false">MDETERM(N219:Q222)</f>
        <v>87158426432.6874</v>
      </c>
      <c r="N218" s="25" t="s">
        <v>6</v>
      </c>
      <c r="O218" s="25" t="s">
        <v>7</v>
      </c>
      <c r="P218" s="25" t="s">
        <v>8</v>
      </c>
      <c r="Q218" s="25" t="s">
        <v>9</v>
      </c>
      <c r="R218" s="26"/>
    </row>
    <row r="219" customFormat="false" ht="14.1" hidden="false" customHeight="false" outlineLevel="0" collapsed="false">
      <c r="I219" s="0" t="str">
        <f aca="false">ADDRESS(I218,2,1)</f>
        <v>$B$38</v>
      </c>
      <c r="J219" s="17" t="n">
        <f aca="true">INDIRECT(I219)</f>
        <v>0.0194791666666667</v>
      </c>
      <c r="K219" s="0" t="n">
        <f aca="false">MDETERM(S219:V222)</f>
        <v>67355.2247208695</v>
      </c>
      <c r="L219" s="0" t="n">
        <f aca="false">K219/K218</f>
        <v>7.72790738401961E-007</v>
      </c>
      <c r="M219" s="17" t="n">
        <f aca="false">J219</f>
        <v>0.0194791666666667</v>
      </c>
      <c r="N219" s="25" t="n">
        <f aca="false">$N$3</f>
        <v>1</v>
      </c>
      <c r="O219" s="25" t="n">
        <f aca="false">$O$3</f>
        <v>16</v>
      </c>
      <c r="P219" s="25" t="n">
        <f aca="false">$P$3</f>
        <v>256</v>
      </c>
      <c r="Q219" s="25" t="n">
        <f aca="false">$Q$3</f>
        <v>4096</v>
      </c>
      <c r="R219" s="26"/>
      <c r="S219" s="27" t="n">
        <f aca="false">M219</f>
        <v>0.0194791666666667</v>
      </c>
      <c r="T219" s="25" t="n">
        <f aca="false">$O$3</f>
        <v>16</v>
      </c>
      <c r="U219" s="25" t="n">
        <f aca="false">$P$3</f>
        <v>256</v>
      </c>
      <c r="V219" s="25" t="n">
        <f aca="false">$Q$3</f>
        <v>4096</v>
      </c>
      <c r="X219" s="25" t="n">
        <f aca="false">$N$3</f>
        <v>1</v>
      </c>
      <c r="Y219" s="17" t="n">
        <f aca="false">S219</f>
        <v>0.0194791666666667</v>
      </c>
      <c r="Z219" s="25" t="n">
        <f aca="false">$P$3</f>
        <v>256</v>
      </c>
      <c r="AA219" s="25" t="n">
        <f aca="false">$Q$3</f>
        <v>4096</v>
      </c>
      <c r="AC219" s="25" t="n">
        <f aca="false">$N$3</f>
        <v>1</v>
      </c>
      <c r="AD219" s="25" t="n">
        <f aca="false">$O$3</f>
        <v>16</v>
      </c>
      <c r="AE219" s="17" t="n">
        <f aca="false">Y219</f>
        <v>0.0194791666666667</v>
      </c>
      <c r="AF219" s="25" t="n">
        <f aca="false">$Q$3</f>
        <v>4096</v>
      </c>
      <c r="AH219" s="25" t="n">
        <f aca="false">$N$3</f>
        <v>1</v>
      </c>
      <c r="AI219" s="25" t="n">
        <f aca="false">$O$3</f>
        <v>16</v>
      </c>
      <c r="AJ219" s="25" t="n">
        <f aca="false">$P$3</f>
        <v>256</v>
      </c>
      <c r="AK219" s="17" t="n">
        <f aca="false">AE219</f>
        <v>0.0194791666666667</v>
      </c>
    </row>
    <row r="220" customFormat="false" ht="14.1" hidden="false" customHeight="false" outlineLevel="0" collapsed="false">
      <c r="I220" s="0" t="str">
        <f aca="false">ADDRESS(I218,3,1)</f>
        <v>$C$38</v>
      </c>
      <c r="J220" s="17" t="n">
        <f aca="true">INDIRECT(I220)</f>
        <v>0.0493634259259259</v>
      </c>
      <c r="K220" s="0" t="n">
        <f aca="false">MDETERM(X219:AA222)</f>
        <v>105154176.462453</v>
      </c>
      <c r="L220" s="0" t="n">
        <f aca="false">K220/K218</f>
        <v>0.00120647171783974</v>
      </c>
      <c r="M220" s="17" t="n">
        <f aca="false">J220</f>
        <v>0.0493634259259259</v>
      </c>
      <c r="N220" s="25" t="n">
        <f aca="false">$N$4</f>
        <v>1</v>
      </c>
      <c r="O220" s="25" t="n">
        <f aca="false">$O$4</f>
        <v>40</v>
      </c>
      <c r="P220" s="25" t="n">
        <f aca="false">$P$4</f>
        <v>1600</v>
      </c>
      <c r="Q220" s="25" t="n">
        <f aca="false">$Q$4</f>
        <v>64000</v>
      </c>
      <c r="R220" s="26"/>
      <c r="S220" s="27" t="n">
        <f aca="false">M220</f>
        <v>0.0493634259259259</v>
      </c>
      <c r="T220" s="25" t="n">
        <f aca="false">$O$4</f>
        <v>40</v>
      </c>
      <c r="U220" s="25" t="n">
        <f aca="false">$P$4</f>
        <v>1600</v>
      </c>
      <c r="V220" s="25" t="n">
        <f aca="false">$Q$4</f>
        <v>64000</v>
      </c>
      <c r="X220" s="25" t="n">
        <f aca="false">$N$4</f>
        <v>1</v>
      </c>
      <c r="Y220" s="17" t="n">
        <f aca="false">S220</f>
        <v>0.0493634259259259</v>
      </c>
      <c r="Z220" s="25" t="n">
        <f aca="false">$P$4</f>
        <v>1600</v>
      </c>
      <c r="AA220" s="25" t="n">
        <f aca="false">$Q$4</f>
        <v>64000</v>
      </c>
      <c r="AC220" s="25" t="n">
        <f aca="false">$N$4</f>
        <v>1</v>
      </c>
      <c r="AD220" s="25" t="n">
        <f aca="false">$O$4</f>
        <v>40</v>
      </c>
      <c r="AE220" s="17" t="n">
        <f aca="false">Y220</f>
        <v>0.0493634259259259</v>
      </c>
      <c r="AF220" s="25" t="n">
        <f aca="false">$Q$4</f>
        <v>64000</v>
      </c>
      <c r="AH220" s="25" t="n">
        <f aca="false">$N$4</f>
        <v>1</v>
      </c>
      <c r="AI220" s="25" t="n">
        <f aca="false">$O$4</f>
        <v>40</v>
      </c>
      <c r="AJ220" s="25" t="n">
        <f aca="false">$P$4</f>
        <v>1600</v>
      </c>
      <c r="AK220" s="17" t="n">
        <f aca="false">AE220</f>
        <v>0.0493634259259259</v>
      </c>
    </row>
    <row r="221" customFormat="false" ht="14.1" hidden="false" customHeight="false" outlineLevel="0" collapsed="false">
      <c r="I221" s="0" t="str">
        <f aca="false">ADDRESS(I218,4,1)</f>
        <v>$D$38</v>
      </c>
      <c r="J221" s="17" t="n">
        <f aca="true">INDIRECT(I221)</f>
        <v>0.101006944444444</v>
      </c>
      <c r="K221" s="0" t="n">
        <f aca="false">MDETERM(AC219:AF222)</f>
        <v>59129.3815825575</v>
      </c>
      <c r="L221" s="0" t="n">
        <f aca="false">K221/K218</f>
        <v>6.78412679102499E-007</v>
      </c>
      <c r="M221" s="17" t="n">
        <f aca="false">J221</f>
        <v>0.101006944444444</v>
      </c>
      <c r="N221" s="25" t="n">
        <f aca="false">$N$5</f>
        <v>1</v>
      </c>
      <c r="O221" s="25" t="n">
        <f aca="false">$O$5</f>
        <v>80</v>
      </c>
      <c r="P221" s="25" t="n">
        <f aca="false">$P$5</f>
        <v>6400</v>
      </c>
      <c r="Q221" s="25" t="n">
        <f aca="false">$Q$5</f>
        <v>512000</v>
      </c>
      <c r="R221" s="26"/>
      <c r="S221" s="27" t="n">
        <f aca="false">M221</f>
        <v>0.101006944444444</v>
      </c>
      <c r="T221" s="25" t="n">
        <f aca="false">$O$5</f>
        <v>80</v>
      </c>
      <c r="U221" s="25" t="n">
        <f aca="false">$P$5</f>
        <v>6400</v>
      </c>
      <c r="V221" s="25" t="n">
        <f aca="false">$Q$5</f>
        <v>512000</v>
      </c>
      <c r="X221" s="25" t="n">
        <f aca="false">$N$5</f>
        <v>1</v>
      </c>
      <c r="Y221" s="17" t="n">
        <f aca="false">S221</f>
        <v>0.101006944444444</v>
      </c>
      <c r="Z221" s="25" t="n">
        <f aca="false">$P$5</f>
        <v>6400</v>
      </c>
      <c r="AA221" s="25" t="n">
        <f aca="false">$Q$5</f>
        <v>512000</v>
      </c>
      <c r="AC221" s="25" t="n">
        <f aca="false">$N$5</f>
        <v>1</v>
      </c>
      <c r="AD221" s="25" t="n">
        <f aca="false">$O$5</f>
        <v>80</v>
      </c>
      <c r="AE221" s="17" t="n">
        <f aca="false">Y221</f>
        <v>0.101006944444444</v>
      </c>
      <c r="AF221" s="25" t="n">
        <f aca="false">$Q$5</f>
        <v>512000</v>
      </c>
      <c r="AH221" s="25" t="n">
        <f aca="false">$N$5</f>
        <v>1</v>
      </c>
      <c r="AI221" s="25" t="n">
        <f aca="false">$O$5</f>
        <v>80</v>
      </c>
      <c r="AJ221" s="25" t="n">
        <f aca="false">$P$5</f>
        <v>6400</v>
      </c>
      <c r="AK221" s="17" t="n">
        <f aca="false">AE221</f>
        <v>0.101006944444444</v>
      </c>
    </row>
    <row r="222" customFormat="false" ht="14.1" hidden="false" customHeight="false" outlineLevel="0" collapsed="false">
      <c r="I222" s="0" t="str">
        <f aca="false">ADDRESS(I218,5,1)</f>
        <v>$E$38</v>
      </c>
      <c r="J222" s="17" t="n">
        <f aca="true">INDIRECT(I222)</f>
        <v>0.212928240740741</v>
      </c>
      <c r="K222" s="0" t="n">
        <f aca="false">MDETERM(AH219:AK222)</f>
        <v>24.9547308638053</v>
      </c>
      <c r="L222" s="0" t="n">
        <f aca="false">K222/K218</f>
        <v>2.86314609902669E-010</v>
      </c>
      <c r="M222" s="17" t="n">
        <f aca="false">J222</f>
        <v>0.212928240740741</v>
      </c>
      <c r="N222" s="25" t="n">
        <f aca="false">$N$6</f>
        <v>1</v>
      </c>
      <c r="O222" s="29" t="n">
        <f aca="false">$O$6</f>
        <v>160.934708788644</v>
      </c>
      <c r="P222" s="25" t="n">
        <f aca="false">$P$6</f>
        <v>25899.9804928856</v>
      </c>
      <c r="Q222" s="25" t="n">
        <f aca="false">$Q$6</f>
        <v>4168205.81825411</v>
      </c>
      <c r="R222" s="26"/>
      <c r="S222" s="27" t="n">
        <f aca="false">M222</f>
        <v>0.212928240740741</v>
      </c>
      <c r="T222" s="29" t="n">
        <f aca="false">$O$6</f>
        <v>160.934708788644</v>
      </c>
      <c r="U222" s="25" t="n">
        <f aca="false">$P$6</f>
        <v>25899.9804928856</v>
      </c>
      <c r="V222" s="25" t="n">
        <f aca="false">$Q$6</f>
        <v>4168205.81825411</v>
      </c>
      <c r="X222" s="25" t="n">
        <f aca="false">$N$6</f>
        <v>1</v>
      </c>
      <c r="Y222" s="17" t="n">
        <f aca="false">S222</f>
        <v>0.212928240740741</v>
      </c>
      <c r="Z222" s="25" t="n">
        <f aca="false">$P$6</f>
        <v>25899.9804928856</v>
      </c>
      <c r="AA222" s="25" t="n">
        <f aca="false">$Q$6</f>
        <v>4168205.81825411</v>
      </c>
      <c r="AC222" s="25" t="n">
        <f aca="false">$N$6</f>
        <v>1</v>
      </c>
      <c r="AD222" s="29" t="n">
        <f aca="false">$O$6</f>
        <v>160.934708788644</v>
      </c>
      <c r="AE222" s="17" t="n">
        <f aca="false">Y222</f>
        <v>0.212928240740741</v>
      </c>
      <c r="AF222" s="25" t="n">
        <f aca="false">$Q$6</f>
        <v>4168205.81825411</v>
      </c>
      <c r="AH222" s="25" t="n">
        <f aca="false">$N$6</f>
        <v>1</v>
      </c>
      <c r="AI222" s="29" t="n">
        <f aca="false">$O$6</f>
        <v>160.934708788644</v>
      </c>
      <c r="AJ222" s="25" t="n">
        <f aca="false">$P$6</f>
        <v>25899.9804928856</v>
      </c>
      <c r="AK222" s="17" t="n">
        <f aca="false">AE222</f>
        <v>0.212928240740741</v>
      </c>
    </row>
    <row r="224" customFormat="false" ht="14.1" hidden="false" customHeight="false" outlineLevel="0" collapsed="false">
      <c r="I224" s="0" t="n">
        <f aca="false">I218+1</f>
        <v>39</v>
      </c>
      <c r="J224" s="11" t="n">
        <f aca="false">L225+$F$1*L226+L227*$F$1*$F$1+L228*$F$1*$F$1*$F$1</f>
        <v>0.0949168092024103</v>
      </c>
      <c r="K224" s="0" t="n">
        <f aca="false">MDETERM(N225:Q228)</f>
        <v>87158426432.6874</v>
      </c>
      <c r="N224" s="25" t="s">
        <v>6</v>
      </c>
      <c r="O224" s="25" t="s">
        <v>7</v>
      </c>
      <c r="P224" s="25" t="s">
        <v>8</v>
      </c>
      <c r="Q224" s="25" t="s">
        <v>9</v>
      </c>
      <c r="R224" s="26"/>
    </row>
    <row r="225" customFormat="false" ht="14.1" hidden="false" customHeight="false" outlineLevel="0" collapsed="false">
      <c r="I225" s="0" t="str">
        <f aca="false">ADDRESS(I224,2,1)</f>
        <v>$B$39</v>
      </c>
      <c r="J225" s="17" t="n">
        <f aca="true">INDIRECT(I225)</f>
        <v>0.0195717592592593</v>
      </c>
      <c r="K225" s="0" t="n">
        <f aca="false">MDETERM(S225:V228)</f>
        <v>320271.899460317</v>
      </c>
      <c r="L225" s="0" t="n">
        <f aca="false">K225/K224</f>
        <v>3.67459478754661E-006</v>
      </c>
      <c r="M225" s="17" t="n">
        <f aca="false">J225</f>
        <v>0.0195717592592593</v>
      </c>
      <c r="N225" s="25" t="n">
        <f aca="false">$N$3</f>
        <v>1</v>
      </c>
      <c r="O225" s="25" t="n">
        <f aca="false">$O$3</f>
        <v>16</v>
      </c>
      <c r="P225" s="25" t="n">
        <f aca="false">$P$3</f>
        <v>256</v>
      </c>
      <c r="Q225" s="25" t="n">
        <f aca="false">$Q$3</f>
        <v>4096</v>
      </c>
      <c r="R225" s="26"/>
      <c r="S225" s="27" t="n">
        <f aca="false">M225</f>
        <v>0.0195717592592593</v>
      </c>
      <c r="T225" s="25" t="n">
        <f aca="false">$O$3</f>
        <v>16</v>
      </c>
      <c r="U225" s="25" t="n">
        <f aca="false">$P$3</f>
        <v>256</v>
      </c>
      <c r="V225" s="25" t="n">
        <f aca="false">$Q$3</f>
        <v>4096</v>
      </c>
      <c r="X225" s="25" t="n">
        <f aca="false">$N$3</f>
        <v>1</v>
      </c>
      <c r="Y225" s="17" t="n">
        <f aca="false">S225</f>
        <v>0.0195717592592593</v>
      </c>
      <c r="Z225" s="25" t="n">
        <f aca="false">$P$3</f>
        <v>256</v>
      </c>
      <c r="AA225" s="25" t="n">
        <f aca="false">$Q$3</f>
        <v>4096</v>
      </c>
      <c r="AC225" s="25" t="n">
        <f aca="false">$N$3</f>
        <v>1</v>
      </c>
      <c r="AD225" s="25" t="n">
        <f aca="false">$O$3</f>
        <v>16</v>
      </c>
      <c r="AE225" s="17" t="n">
        <f aca="false">Y225</f>
        <v>0.0195717592592593</v>
      </c>
      <c r="AF225" s="25" t="n">
        <f aca="false">$Q$3</f>
        <v>4096</v>
      </c>
      <c r="AH225" s="25" t="n">
        <f aca="false">$N$3</f>
        <v>1</v>
      </c>
      <c r="AI225" s="25" t="n">
        <f aca="false">$O$3</f>
        <v>16</v>
      </c>
      <c r="AJ225" s="25" t="n">
        <f aca="false">$P$3</f>
        <v>256</v>
      </c>
      <c r="AK225" s="17" t="n">
        <f aca="false">AE225</f>
        <v>0.0195717592592593</v>
      </c>
    </row>
    <row r="226" customFormat="false" ht="14.1" hidden="false" customHeight="false" outlineLevel="0" collapsed="false">
      <c r="I226" s="0" t="str">
        <f aca="false">ADDRESS(I224,3,1)</f>
        <v>$C$39</v>
      </c>
      <c r="J226" s="17" t="n">
        <f aca="true">INDIRECT(I226)</f>
        <v>0.0496064814814815</v>
      </c>
      <c r="K226" s="0" t="n">
        <f aca="false">MDETERM(X225:AA228)</f>
        <v>105618562.489781</v>
      </c>
      <c r="L226" s="0" t="n">
        <f aca="false">K226/K224</f>
        <v>0.00121179978589162</v>
      </c>
      <c r="M226" s="17" t="n">
        <f aca="false">J226</f>
        <v>0.0496064814814815</v>
      </c>
      <c r="N226" s="25" t="n">
        <f aca="false">$N$4</f>
        <v>1</v>
      </c>
      <c r="O226" s="25" t="n">
        <f aca="false">$O$4</f>
        <v>40</v>
      </c>
      <c r="P226" s="25" t="n">
        <f aca="false">$P$4</f>
        <v>1600</v>
      </c>
      <c r="Q226" s="25" t="n">
        <f aca="false">$Q$4</f>
        <v>64000</v>
      </c>
      <c r="R226" s="26"/>
      <c r="S226" s="27" t="n">
        <f aca="false">M226</f>
        <v>0.0496064814814815</v>
      </c>
      <c r="T226" s="25" t="n">
        <f aca="false">$O$4</f>
        <v>40</v>
      </c>
      <c r="U226" s="25" t="n">
        <f aca="false">$P$4</f>
        <v>1600</v>
      </c>
      <c r="V226" s="25" t="n">
        <f aca="false">$Q$4</f>
        <v>64000</v>
      </c>
      <c r="X226" s="25" t="n">
        <f aca="false">$N$4</f>
        <v>1</v>
      </c>
      <c r="Y226" s="17" t="n">
        <f aca="false">S226</f>
        <v>0.0496064814814815</v>
      </c>
      <c r="Z226" s="25" t="n">
        <f aca="false">$P$4</f>
        <v>1600</v>
      </c>
      <c r="AA226" s="25" t="n">
        <f aca="false">$Q$4</f>
        <v>64000</v>
      </c>
      <c r="AC226" s="25" t="n">
        <f aca="false">$N$4</f>
        <v>1</v>
      </c>
      <c r="AD226" s="25" t="n">
        <f aca="false">$O$4</f>
        <v>40</v>
      </c>
      <c r="AE226" s="17" t="n">
        <f aca="false">Y226</f>
        <v>0.0496064814814815</v>
      </c>
      <c r="AF226" s="25" t="n">
        <f aca="false">$Q$4</f>
        <v>64000</v>
      </c>
      <c r="AH226" s="25" t="n">
        <f aca="false">$N$4</f>
        <v>1</v>
      </c>
      <c r="AI226" s="25" t="n">
        <f aca="false">$O$4</f>
        <v>40</v>
      </c>
      <c r="AJ226" s="25" t="n">
        <f aca="false">$P$4</f>
        <v>1600</v>
      </c>
      <c r="AK226" s="17" t="n">
        <f aca="false">AE226</f>
        <v>0.0496064814814815</v>
      </c>
    </row>
    <row r="227" customFormat="false" ht="14.1" hidden="false" customHeight="false" outlineLevel="0" collapsed="false">
      <c r="I227" s="0" t="str">
        <f aca="false">ADDRESS(I224,4,1)</f>
        <v>$D$39</v>
      </c>
      <c r="J227" s="17" t="n">
        <f aca="true">INDIRECT(I227)</f>
        <v>0.101539351851852</v>
      </c>
      <c r="K227" s="0" t="n">
        <f aca="false">MDETERM(AC225:AF228)</f>
        <v>60668.1101655129</v>
      </c>
      <c r="L227" s="0" t="n">
        <f aca="false">K227/K224</f>
        <v>6.96067066015321E-007</v>
      </c>
      <c r="M227" s="17" t="n">
        <f aca="false">J227</f>
        <v>0.101539351851852</v>
      </c>
      <c r="N227" s="25" t="n">
        <f aca="false">$N$5</f>
        <v>1</v>
      </c>
      <c r="O227" s="25" t="n">
        <f aca="false">$O$5</f>
        <v>80</v>
      </c>
      <c r="P227" s="25" t="n">
        <f aca="false">$P$5</f>
        <v>6400</v>
      </c>
      <c r="Q227" s="25" t="n">
        <f aca="false">$Q$5</f>
        <v>512000</v>
      </c>
      <c r="R227" s="26"/>
      <c r="S227" s="27" t="n">
        <f aca="false">M227</f>
        <v>0.101539351851852</v>
      </c>
      <c r="T227" s="25" t="n">
        <f aca="false">$O$5</f>
        <v>80</v>
      </c>
      <c r="U227" s="25" t="n">
        <f aca="false">$P$5</f>
        <v>6400</v>
      </c>
      <c r="V227" s="25" t="n">
        <f aca="false">$Q$5</f>
        <v>512000</v>
      </c>
      <c r="X227" s="25" t="n">
        <f aca="false">$N$5</f>
        <v>1</v>
      </c>
      <c r="Y227" s="17" t="n">
        <f aca="false">S227</f>
        <v>0.101539351851852</v>
      </c>
      <c r="Z227" s="25" t="n">
        <f aca="false">$P$5</f>
        <v>6400</v>
      </c>
      <c r="AA227" s="25" t="n">
        <f aca="false">$Q$5</f>
        <v>512000</v>
      </c>
      <c r="AC227" s="25" t="n">
        <f aca="false">$N$5</f>
        <v>1</v>
      </c>
      <c r="AD227" s="25" t="n">
        <f aca="false">$O$5</f>
        <v>80</v>
      </c>
      <c r="AE227" s="17" t="n">
        <f aca="false">Y227</f>
        <v>0.101539351851852</v>
      </c>
      <c r="AF227" s="25" t="n">
        <f aca="false">$Q$5</f>
        <v>512000</v>
      </c>
      <c r="AH227" s="25" t="n">
        <f aca="false">$N$5</f>
        <v>1</v>
      </c>
      <c r="AI227" s="25" t="n">
        <f aca="false">$O$5</f>
        <v>80</v>
      </c>
      <c r="AJ227" s="25" t="n">
        <f aca="false">$P$5</f>
        <v>6400</v>
      </c>
      <c r="AK227" s="17" t="n">
        <f aca="false">AE227</f>
        <v>0.101539351851852</v>
      </c>
    </row>
    <row r="228" customFormat="false" ht="14.1" hidden="false" customHeight="false" outlineLevel="0" collapsed="false">
      <c r="I228" s="0" t="str">
        <f aca="false">ADDRESS(I224,5,1)</f>
        <v>$E$39</v>
      </c>
      <c r="J228" s="17" t="n">
        <f aca="true">INDIRECT(I228)</f>
        <v>0.214166666666667</v>
      </c>
      <c r="K228" s="0" t="n">
        <f aca="false">MDETERM(AH225:AK228)</f>
        <v>23.2987348850812</v>
      </c>
      <c r="L228" s="0" t="n">
        <f aca="false">K228/K224</f>
        <v>2.67314771946632E-010</v>
      </c>
      <c r="M228" s="17" t="n">
        <f aca="false">J228</f>
        <v>0.214166666666667</v>
      </c>
      <c r="N228" s="25" t="n">
        <f aca="false">$N$6</f>
        <v>1</v>
      </c>
      <c r="O228" s="29" t="n">
        <f aca="false">$O$6</f>
        <v>160.934708788644</v>
      </c>
      <c r="P228" s="25" t="n">
        <f aca="false">$P$6</f>
        <v>25899.9804928856</v>
      </c>
      <c r="Q228" s="25" t="n">
        <f aca="false">$Q$6</f>
        <v>4168205.81825411</v>
      </c>
      <c r="R228" s="26"/>
      <c r="S228" s="27" t="n">
        <f aca="false">M228</f>
        <v>0.214166666666667</v>
      </c>
      <c r="T228" s="29" t="n">
        <f aca="false">$O$6</f>
        <v>160.934708788644</v>
      </c>
      <c r="U228" s="25" t="n">
        <f aca="false">$P$6</f>
        <v>25899.9804928856</v>
      </c>
      <c r="V228" s="25" t="n">
        <f aca="false">$Q$6</f>
        <v>4168205.81825411</v>
      </c>
      <c r="X228" s="25" t="n">
        <f aca="false">$N$6</f>
        <v>1</v>
      </c>
      <c r="Y228" s="17" t="n">
        <f aca="false">S228</f>
        <v>0.214166666666667</v>
      </c>
      <c r="Z228" s="25" t="n">
        <f aca="false">$P$6</f>
        <v>25899.9804928856</v>
      </c>
      <c r="AA228" s="25" t="n">
        <f aca="false">$Q$6</f>
        <v>4168205.81825411</v>
      </c>
      <c r="AC228" s="25" t="n">
        <f aca="false">$N$6</f>
        <v>1</v>
      </c>
      <c r="AD228" s="29" t="n">
        <f aca="false">$O$6</f>
        <v>160.934708788644</v>
      </c>
      <c r="AE228" s="17" t="n">
        <f aca="false">Y228</f>
        <v>0.214166666666667</v>
      </c>
      <c r="AF228" s="25" t="n">
        <f aca="false">$Q$6</f>
        <v>4168205.81825411</v>
      </c>
      <c r="AH228" s="25" t="n">
        <f aca="false">$N$6</f>
        <v>1</v>
      </c>
      <c r="AI228" s="29" t="n">
        <f aca="false">$O$6</f>
        <v>160.934708788644</v>
      </c>
      <c r="AJ228" s="25" t="n">
        <f aca="false">$P$6</f>
        <v>25899.9804928856</v>
      </c>
      <c r="AK228" s="17" t="n">
        <f aca="false">AE228</f>
        <v>0.214166666666667</v>
      </c>
    </row>
    <row r="230" customFormat="false" ht="14.1" hidden="false" customHeight="false" outlineLevel="0" collapsed="false">
      <c r="I230" s="0" t="n">
        <f aca="false">I224+1</f>
        <v>40</v>
      </c>
      <c r="J230" s="11" t="n">
        <f aca="false">L231+$F$1*L232+L233*$F$1*$F$1+L234*$F$1*$F$1*$F$1</f>
        <v>0.0954218435943365</v>
      </c>
      <c r="K230" s="0" t="n">
        <f aca="false">MDETERM(N231:Q234)</f>
        <v>87158426432.6874</v>
      </c>
      <c r="N230" s="25" t="s">
        <v>6</v>
      </c>
      <c r="O230" s="25" t="s">
        <v>7</v>
      </c>
      <c r="P230" s="25" t="s">
        <v>8</v>
      </c>
      <c r="Q230" s="25" t="s">
        <v>9</v>
      </c>
      <c r="R230" s="26"/>
    </row>
    <row r="231" customFormat="false" ht="14.1" hidden="false" customHeight="false" outlineLevel="0" collapsed="false">
      <c r="I231" s="0" t="str">
        <f aca="false">ADDRESS(I230,2,1)</f>
        <v>$B$40</v>
      </c>
      <c r="J231" s="17" t="n">
        <f aca="true">INDIRECT(I231)</f>
        <v>0.0196759259259259</v>
      </c>
      <c r="K231" s="0" t="n">
        <f aca="false">MDETERM(S231:V234)</f>
        <v>1436331.1023069</v>
      </c>
      <c r="L231" s="0" t="n">
        <f aca="false">K231/K230</f>
        <v>1.64795437583558E-005</v>
      </c>
      <c r="M231" s="17" t="n">
        <f aca="false">J231</f>
        <v>0.0196759259259259</v>
      </c>
      <c r="N231" s="25" t="n">
        <f aca="false">$N$3</f>
        <v>1</v>
      </c>
      <c r="O231" s="25" t="n">
        <f aca="false">$O$3</f>
        <v>16</v>
      </c>
      <c r="P231" s="25" t="n">
        <f aca="false">$P$3</f>
        <v>256</v>
      </c>
      <c r="Q231" s="25" t="n">
        <f aca="false">$Q$3</f>
        <v>4096</v>
      </c>
      <c r="R231" s="26"/>
      <c r="S231" s="27" t="n">
        <f aca="false">M231</f>
        <v>0.0196759259259259</v>
      </c>
      <c r="T231" s="25" t="n">
        <f aca="false">$O$3</f>
        <v>16</v>
      </c>
      <c r="U231" s="25" t="n">
        <f aca="false">$P$3</f>
        <v>256</v>
      </c>
      <c r="V231" s="25" t="n">
        <f aca="false">$Q$3</f>
        <v>4096</v>
      </c>
      <c r="X231" s="25" t="n">
        <f aca="false">$N$3</f>
        <v>1</v>
      </c>
      <c r="Y231" s="17" t="n">
        <f aca="false">S231</f>
        <v>0.0196759259259259</v>
      </c>
      <c r="Z231" s="25" t="n">
        <f aca="false">$P$3</f>
        <v>256</v>
      </c>
      <c r="AA231" s="25" t="n">
        <f aca="false">$Q$3</f>
        <v>4096</v>
      </c>
      <c r="AC231" s="25" t="n">
        <f aca="false">$N$3</f>
        <v>1</v>
      </c>
      <c r="AD231" s="25" t="n">
        <f aca="false">$O$3</f>
        <v>16</v>
      </c>
      <c r="AE231" s="17" t="n">
        <f aca="false">Y231</f>
        <v>0.0196759259259259</v>
      </c>
      <c r="AF231" s="25" t="n">
        <f aca="false">$Q$3</f>
        <v>4096</v>
      </c>
      <c r="AH231" s="25" t="n">
        <f aca="false">$N$3</f>
        <v>1</v>
      </c>
      <c r="AI231" s="25" t="n">
        <f aca="false">$O$3</f>
        <v>16</v>
      </c>
      <c r="AJ231" s="25" t="n">
        <f aca="false">$P$3</f>
        <v>256</v>
      </c>
      <c r="AK231" s="17" t="n">
        <f aca="false">AE231</f>
        <v>0.0196759259259259</v>
      </c>
    </row>
    <row r="232" customFormat="false" ht="14.1" hidden="false" customHeight="false" outlineLevel="0" collapsed="false">
      <c r="I232" s="0" t="str">
        <f aca="false">ADDRESS(I230,3,1)</f>
        <v>$C$40</v>
      </c>
      <c r="J232" s="17" t="n">
        <f aca="true">INDIRECT(I232)</f>
        <v>0.0498611111111111</v>
      </c>
      <c r="K232" s="0" t="n">
        <f aca="false">MDETERM(X231:AA234)</f>
        <v>106097512.072669</v>
      </c>
      <c r="L232" s="0" t="n">
        <f aca="false">K232/K230</f>
        <v>0.00121729494685873</v>
      </c>
      <c r="M232" s="17" t="n">
        <f aca="false">J232</f>
        <v>0.0498611111111111</v>
      </c>
      <c r="N232" s="25" t="n">
        <f aca="false">$N$4</f>
        <v>1</v>
      </c>
      <c r="O232" s="25" t="n">
        <f aca="false">$O$4</f>
        <v>40</v>
      </c>
      <c r="P232" s="25" t="n">
        <f aca="false">$P$4</f>
        <v>1600</v>
      </c>
      <c r="Q232" s="25" t="n">
        <f aca="false">$Q$4</f>
        <v>64000</v>
      </c>
      <c r="R232" s="26"/>
      <c r="S232" s="27" t="n">
        <f aca="false">M232</f>
        <v>0.0498611111111111</v>
      </c>
      <c r="T232" s="25" t="n">
        <f aca="false">$O$4</f>
        <v>40</v>
      </c>
      <c r="U232" s="25" t="n">
        <f aca="false">$P$4</f>
        <v>1600</v>
      </c>
      <c r="V232" s="25" t="n">
        <f aca="false">$Q$4</f>
        <v>64000</v>
      </c>
      <c r="X232" s="25" t="n">
        <f aca="false">$N$4</f>
        <v>1</v>
      </c>
      <c r="Y232" s="17" t="n">
        <f aca="false">S232</f>
        <v>0.0498611111111111</v>
      </c>
      <c r="Z232" s="25" t="n">
        <f aca="false">$P$4</f>
        <v>1600</v>
      </c>
      <c r="AA232" s="25" t="n">
        <f aca="false">$Q$4</f>
        <v>64000</v>
      </c>
      <c r="AC232" s="25" t="n">
        <f aca="false">$N$4</f>
        <v>1</v>
      </c>
      <c r="AD232" s="25" t="n">
        <f aca="false">$O$4</f>
        <v>40</v>
      </c>
      <c r="AE232" s="17" t="n">
        <f aca="false">Y232</f>
        <v>0.0498611111111111</v>
      </c>
      <c r="AF232" s="25" t="n">
        <f aca="false">$Q$4</f>
        <v>64000</v>
      </c>
      <c r="AH232" s="25" t="n">
        <f aca="false">$N$4</f>
        <v>1</v>
      </c>
      <c r="AI232" s="25" t="n">
        <f aca="false">$O$4</f>
        <v>40</v>
      </c>
      <c r="AJ232" s="25" t="n">
        <f aca="false">$P$4</f>
        <v>1600</v>
      </c>
      <c r="AK232" s="17" t="n">
        <f aca="false">AE232</f>
        <v>0.0498611111111111</v>
      </c>
    </row>
    <row r="233" customFormat="false" ht="14.1" hidden="false" customHeight="false" outlineLevel="0" collapsed="false">
      <c r="I233" s="0" t="str">
        <f aca="false">ADDRESS(I230,4,1)</f>
        <v>$D$40</v>
      </c>
      <c r="J233" s="17" t="n">
        <f aca="true">INDIRECT(I233)</f>
        <v>0.102083333333333</v>
      </c>
      <c r="K233" s="0" t="n">
        <f aca="false">MDETERM(AC231:AF234)</f>
        <v>61819.9943039365</v>
      </c>
      <c r="L233" s="0" t="n">
        <f aca="false">K233/K230</f>
        <v>7.09283047367545E-007</v>
      </c>
      <c r="M233" s="17" t="n">
        <f aca="false">J233</f>
        <v>0.102083333333333</v>
      </c>
      <c r="N233" s="25" t="n">
        <f aca="false">$N$5</f>
        <v>1</v>
      </c>
      <c r="O233" s="25" t="n">
        <f aca="false">$O$5</f>
        <v>80</v>
      </c>
      <c r="P233" s="25" t="n">
        <f aca="false">$P$5</f>
        <v>6400</v>
      </c>
      <c r="Q233" s="25" t="n">
        <f aca="false">$Q$5</f>
        <v>512000</v>
      </c>
      <c r="R233" s="26"/>
      <c r="S233" s="27" t="n">
        <f aca="false">M233</f>
        <v>0.102083333333333</v>
      </c>
      <c r="T233" s="25" t="n">
        <f aca="false">$O$5</f>
        <v>80</v>
      </c>
      <c r="U233" s="25" t="n">
        <f aca="false">$P$5</f>
        <v>6400</v>
      </c>
      <c r="V233" s="25" t="n">
        <f aca="false">$Q$5</f>
        <v>512000</v>
      </c>
      <c r="X233" s="25" t="n">
        <f aca="false">$N$5</f>
        <v>1</v>
      </c>
      <c r="Y233" s="17" t="n">
        <f aca="false">S233</f>
        <v>0.102083333333333</v>
      </c>
      <c r="Z233" s="25" t="n">
        <f aca="false">$P$5</f>
        <v>6400</v>
      </c>
      <c r="AA233" s="25" t="n">
        <f aca="false">$Q$5</f>
        <v>512000</v>
      </c>
      <c r="AC233" s="25" t="n">
        <f aca="false">$N$5</f>
        <v>1</v>
      </c>
      <c r="AD233" s="25" t="n">
        <f aca="false">$O$5</f>
        <v>80</v>
      </c>
      <c r="AE233" s="17" t="n">
        <f aca="false">Y233</f>
        <v>0.102083333333333</v>
      </c>
      <c r="AF233" s="25" t="n">
        <f aca="false">$Q$5</f>
        <v>512000</v>
      </c>
      <c r="AH233" s="25" t="n">
        <f aca="false">$N$5</f>
        <v>1</v>
      </c>
      <c r="AI233" s="25" t="n">
        <f aca="false">$O$5</f>
        <v>80</v>
      </c>
      <c r="AJ233" s="25" t="n">
        <f aca="false">$P$5</f>
        <v>6400</v>
      </c>
      <c r="AK233" s="17" t="n">
        <f aca="false">AE233</f>
        <v>0.102083333333333</v>
      </c>
    </row>
    <row r="234" customFormat="false" ht="14.1" hidden="false" customHeight="false" outlineLevel="0" collapsed="false">
      <c r="I234" s="0" t="str">
        <f aca="false">ADDRESS(I230,5,1)</f>
        <v>$E$40</v>
      </c>
      <c r="J234" s="17" t="n">
        <f aca="true">INDIRECT(I234)</f>
        <v>0.215462962962963</v>
      </c>
      <c r="K234" s="0" t="n">
        <f aca="false">MDETERM(AH231:AK234)</f>
        <v>24.4871833511972</v>
      </c>
      <c r="L234" s="0" t="n">
        <f aca="false">K234/K230</f>
        <v>2.80950268992164E-010</v>
      </c>
      <c r="M234" s="17" t="n">
        <f aca="false">J234</f>
        <v>0.215462962962963</v>
      </c>
      <c r="N234" s="25" t="n">
        <f aca="false">$N$6</f>
        <v>1</v>
      </c>
      <c r="O234" s="29" t="n">
        <f aca="false">$O$6</f>
        <v>160.934708788644</v>
      </c>
      <c r="P234" s="25" t="n">
        <f aca="false">$P$6</f>
        <v>25899.9804928856</v>
      </c>
      <c r="Q234" s="25" t="n">
        <f aca="false">$Q$6</f>
        <v>4168205.81825411</v>
      </c>
      <c r="R234" s="26"/>
      <c r="S234" s="27" t="n">
        <f aca="false">M234</f>
        <v>0.215462962962963</v>
      </c>
      <c r="T234" s="29" t="n">
        <f aca="false">$O$6</f>
        <v>160.934708788644</v>
      </c>
      <c r="U234" s="25" t="n">
        <f aca="false">$P$6</f>
        <v>25899.9804928856</v>
      </c>
      <c r="V234" s="25" t="n">
        <f aca="false">$Q$6</f>
        <v>4168205.81825411</v>
      </c>
      <c r="X234" s="25" t="n">
        <f aca="false">$N$6</f>
        <v>1</v>
      </c>
      <c r="Y234" s="17" t="n">
        <f aca="false">S234</f>
        <v>0.215462962962963</v>
      </c>
      <c r="Z234" s="25" t="n">
        <f aca="false">$P$6</f>
        <v>25899.9804928856</v>
      </c>
      <c r="AA234" s="25" t="n">
        <f aca="false">$Q$6</f>
        <v>4168205.81825411</v>
      </c>
      <c r="AC234" s="25" t="n">
        <f aca="false">$N$6</f>
        <v>1</v>
      </c>
      <c r="AD234" s="29" t="n">
        <f aca="false">$O$6</f>
        <v>160.934708788644</v>
      </c>
      <c r="AE234" s="17" t="n">
        <f aca="false">Y234</f>
        <v>0.215462962962963</v>
      </c>
      <c r="AF234" s="25" t="n">
        <f aca="false">$Q$6</f>
        <v>4168205.81825411</v>
      </c>
      <c r="AH234" s="25" t="n">
        <f aca="false">$N$6</f>
        <v>1</v>
      </c>
      <c r="AI234" s="29" t="n">
        <f aca="false">$O$6</f>
        <v>160.934708788644</v>
      </c>
      <c r="AJ234" s="25" t="n">
        <f aca="false">$P$6</f>
        <v>25899.9804928856</v>
      </c>
      <c r="AK234" s="17" t="n">
        <f aca="false">AE234</f>
        <v>0.215462962962963</v>
      </c>
    </row>
    <row r="236" customFormat="false" ht="14.1" hidden="false" customHeight="false" outlineLevel="0" collapsed="false">
      <c r="I236" s="0" t="n">
        <f aca="false">I230+1</f>
        <v>41</v>
      </c>
      <c r="J236" s="11" t="n">
        <f aca="false">L237+$F$1*L238+L239*$F$1*$F$1+L240*$F$1*$F$1*$F$1</f>
        <v>0.095961250022485</v>
      </c>
      <c r="K236" s="0" t="n">
        <f aca="false">MDETERM(N237:Q240)</f>
        <v>87158426432.6874</v>
      </c>
      <c r="N236" s="25" t="s">
        <v>6</v>
      </c>
      <c r="O236" s="25" t="s">
        <v>7</v>
      </c>
      <c r="P236" s="25" t="s">
        <v>8</v>
      </c>
      <c r="Q236" s="25" t="s">
        <v>9</v>
      </c>
      <c r="R236" s="26"/>
    </row>
    <row r="237" customFormat="false" ht="14.1" hidden="false" customHeight="false" outlineLevel="0" collapsed="false">
      <c r="I237" s="0" t="str">
        <f aca="false">ADDRESS(I236,2,1)</f>
        <v>$B$41</v>
      </c>
      <c r="J237" s="17" t="n">
        <f aca="true">INDIRECT(I237)</f>
        <v>0.0197800925925926</v>
      </c>
      <c r="K237" s="0" t="n">
        <f aca="false">MDETERM(S237:V240)</f>
        <v>294939.302915951</v>
      </c>
      <c r="L237" s="0" t="n">
        <f aca="false">K237/K236</f>
        <v>3.38394478867437E-006</v>
      </c>
      <c r="M237" s="17" t="n">
        <f aca="false">J237</f>
        <v>0.0197800925925926</v>
      </c>
      <c r="N237" s="25" t="n">
        <f aca="false">$N$3</f>
        <v>1</v>
      </c>
      <c r="O237" s="25" t="n">
        <f aca="false">$O$3</f>
        <v>16</v>
      </c>
      <c r="P237" s="25" t="n">
        <f aca="false">$P$3</f>
        <v>256</v>
      </c>
      <c r="Q237" s="25" t="n">
        <f aca="false">$Q$3</f>
        <v>4096</v>
      </c>
      <c r="R237" s="26"/>
      <c r="S237" s="27" t="n">
        <f aca="false">M237</f>
        <v>0.0197800925925926</v>
      </c>
      <c r="T237" s="25" t="n">
        <f aca="false">$O$3</f>
        <v>16</v>
      </c>
      <c r="U237" s="25" t="n">
        <f aca="false">$P$3</f>
        <v>256</v>
      </c>
      <c r="V237" s="25" t="n">
        <f aca="false">$Q$3</f>
        <v>4096</v>
      </c>
      <c r="X237" s="25" t="n">
        <f aca="false">$N$3</f>
        <v>1</v>
      </c>
      <c r="Y237" s="17" t="n">
        <f aca="false">S237</f>
        <v>0.0197800925925926</v>
      </c>
      <c r="Z237" s="25" t="n">
        <f aca="false">$P$3</f>
        <v>256</v>
      </c>
      <c r="AA237" s="25" t="n">
        <f aca="false">$Q$3</f>
        <v>4096</v>
      </c>
      <c r="AC237" s="25" t="n">
        <f aca="false">$N$3</f>
        <v>1</v>
      </c>
      <c r="AD237" s="25" t="n">
        <f aca="false">$O$3</f>
        <v>16</v>
      </c>
      <c r="AE237" s="17" t="n">
        <f aca="false">Y237</f>
        <v>0.0197800925925926</v>
      </c>
      <c r="AF237" s="25" t="n">
        <f aca="false">$Q$3</f>
        <v>4096</v>
      </c>
      <c r="AH237" s="25" t="n">
        <f aca="false">$N$3</f>
        <v>1</v>
      </c>
      <c r="AI237" s="25" t="n">
        <f aca="false">$O$3</f>
        <v>16</v>
      </c>
      <c r="AJ237" s="25" t="n">
        <f aca="false">$P$3</f>
        <v>256</v>
      </c>
      <c r="AK237" s="17" t="n">
        <f aca="false">AE237</f>
        <v>0.0197800925925926</v>
      </c>
    </row>
    <row r="238" customFormat="false" ht="14.1" hidden="false" customHeight="false" outlineLevel="0" collapsed="false">
      <c r="I238" s="0" t="str">
        <f aca="false">ADDRESS(I236,3,1)</f>
        <v>$C$41</v>
      </c>
      <c r="J238" s="17" t="n">
        <f aca="true">INDIRECT(I238)</f>
        <v>0.0501388888888889</v>
      </c>
      <c r="K238" s="0" t="n">
        <f aca="false">MDETERM(X237:AA240)</f>
        <v>106744412.178068</v>
      </c>
      <c r="L238" s="0" t="n">
        <f aca="false">K238/K236</f>
        <v>0.00122471706462607</v>
      </c>
      <c r="M238" s="17" t="n">
        <f aca="false">J238</f>
        <v>0.0501388888888889</v>
      </c>
      <c r="N238" s="25" t="n">
        <f aca="false">$N$4</f>
        <v>1</v>
      </c>
      <c r="O238" s="25" t="n">
        <f aca="false">$O$4</f>
        <v>40</v>
      </c>
      <c r="P238" s="25" t="n">
        <f aca="false">$P$4</f>
        <v>1600</v>
      </c>
      <c r="Q238" s="25" t="n">
        <f aca="false">$Q$4</f>
        <v>64000</v>
      </c>
      <c r="R238" s="26"/>
      <c r="S238" s="27" t="n">
        <f aca="false">M238</f>
        <v>0.0501388888888889</v>
      </c>
      <c r="T238" s="25" t="n">
        <f aca="false">$O$4</f>
        <v>40</v>
      </c>
      <c r="U238" s="25" t="n">
        <f aca="false">$P$4</f>
        <v>1600</v>
      </c>
      <c r="V238" s="25" t="n">
        <f aca="false">$Q$4</f>
        <v>64000</v>
      </c>
      <c r="X238" s="25" t="n">
        <f aca="false">$N$4</f>
        <v>1</v>
      </c>
      <c r="Y238" s="17" t="n">
        <f aca="false">S238</f>
        <v>0.0501388888888889</v>
      </c>
      <c r="Z238" s="25" t="n">
        <f aca="false">$P$4</f>
        <v>1600</v>
      </c>
      <c r="AA238" s="25" t="n">
        <f aca="false">$Q$4</f>
        <v>64000</v>
      </c>
      <c r="AC238" s="25" t="n">
        <f aca="false">$N$4</f>
        <v>1</v>
      </c>
      <c r="AD238" s="25" t="n">
        <f aca="false">$O$4</f>
        <v>40</v>
      </c>
      <c r="AE238" s="17" t="n">
        <f aca="false">Y238</f>
        <v>0.0501388888888889</v>
      </c>
      <c r="AF238" s="25" t="n">
        <f aca="false">$Q$4</f>
        <v>64000</v>
      </c>
      <c r="AH238" s="25" t="n">
        <f aca="false">$N$4</f>
        <v>1</v>
      </c>
      <c r="AI238" s="25" t="n">
        <f aca="false">$O$4</f>
        <v>40</v>
      </c>
      <c r="AJ238" s="25" t="n">
        <f aca="false">$P$4</f>
        <v>1600</v>
      </c>
      <c r="AK238" s="17" t="n">
        <f aca="false">AE238</f>
        <v>0.0501388888888889</v>
      </c>
    </row>
    <row r="239" customFormat="false" ht="14.1" hidden="false" customHeight="false" outlineLevel="0" collapsed="false">
      <c r="I239" s="0" t="str">
        <f aca="false">ADDRESS(I236,4,1)</f>
        <v>$D$41</v>
      </c>
      <c r="J239" s="17" t="n">
        <f aca="true">INDIRECT(I239)</f>
        <v>0.102662037037037</v>
      </c>
      <c r="K239" s="0" t="n">
        <f aca="false">MDETERM(AC237:AF240)</f>
        <v>61191.9013643855</v>
      </c>
      <c r="L239" s="0" t="n">
        <f aca="false">K239/K236</f>
        <v>7.0207671098381E-007</v>
      </c>
      <c r="M239" s="17" t="n">
        <f aca="false">J239</f>
        <v>0.102662037037037</v>
      </c>
      <c r="N239" s="25" t="n">
        <f aca="false">$N$5</f>
        <v>1</v>
      </c>
      <c r="O239" s="25" t="n">
        <f aca="false">$O$5</f>
        <v>80</v>
      </c>
      <c r="P239" s="25" t="n">
        <f aca="false">$P$5</f>
        <v>6400</v>
      </c>
      <c r="Q239" s="25" t="n">
        <f aca="false">$Q$5</f>
        <v>512000</v>
      </c>
      <c r="R239" s="26"/>
      <c r="S239" s="27" t="n">
        <f aca="false">M239</f>
        <v>0.102662037037037</v>
      </c>
      <c r="T239" s="25" t="n">
        <f aca="false">$O$5</f>
        <v>80</v>
      </c>
      <c r="U239" s="25" t="n">
        <f aca="false">$P$5</f>
        <v>6400</v>
      </c>
      <c r="V239" s="25" t="n">
        <f aca="false">$Q$5</f>
        <v>512000</v>
      </c>
      <c r="X239" s="25" t="n">
        <f aca="false">$N$5</f>
        <v>1</v>
      </c>
      <c r="Y239" s="17" t="n">
        <f aca="false">S239</f>
        <v>0.102662037037037</v>
      </c>
      <c r="Z239" s="25" t="n">
        <f aca="false">$P$5</f>
        <v>6400</v>
      </c>
      <c r="AA239" s="25" t="n">
        <f aca="false">$Q$5</f>
        <v>512000</v>
      </c>
      <c r="AC239" s="25" t="n">
        <f aca="false">$N$5</f>
        <v>1</v>
      </c>
      <c r="AD239" s="25" t="n">
        <f aca="false">$O$5</f>
        <v>80</v>
      </c>
      <c r="AE239" s="17" t="n">
        <f aca="false">Y239</f>
        <v>0.102662037037037</v>
      </c>
      <c r="AF239" s="25" t="n">
        <f aca="false">$Q$5</f>
        <v>512000</v>
      </c>
      <c r="AH239" s="25" t="n">
        <f aca="false">$N$5</f>
        <v>1</v>
      </c>
      <c r="AI239" s="25" t="n">
        <f aca="false">$O$5</f>
        <v>80</v>
      </c>
      <c r="AJ239" s="25" t="n">
        <f aca="false">$P$5</f>
        <v>6400</v>
      </c>
      <c r="AK239" s="17" t="n">
        <f aca="false">AE239</f>
        <v>0.102662037037037</v>
      </c>
    </row>
    <row r="240" customFormat="false" ht="14.1" hidden="false" customHeight="false" outlineLevel="0" collapsed="false">
      <c r="I240" s="0" t="str">
        <f aca="false">ADDRESS(I236,5,1)</f>
        <v>$E$41</v>
      </c>
      <c r="J240" s="17" t="n">
        <f aca="true">INDIRECT(I240)</f>
        <v>0.21681712962963</v>
      </c>
      <c r="K240" s="0" t="n">
        <f aca="false">MDETERM(AH237:AK240)</f>
        <v>32.0029692226041</v>
      </c>
      <c r="L240" s="0" t="n">
        <f aca="false">K240/K236</f>
        <v>3.67181585676286E-010</v>
      </c>
      <c r="M240" s="17" t="n">
        <f aca="false">J240</f>
        <v>0.21681712962963</v>
      </c>
      <c r="N240" s="25" t="n">
        <f aca="false">$N$6</f>
        <v>1</v>
      </c>
      <c r="O240" s="29" t="n">
        <f aca="false">$O$6</f>
        <v>160.934708788644</v>
      </c>
      <c r="P240" s="25" t="n">
        <f aca="false">$P$6</f>
        <v>25899.9804928856</v>
      </c>
      <c r="Q240" s="25" t="n">
        <f aca="false">$Q$6</f>
        <v>4168205.81825411</v>
      </c>
      <c r="R240" s="26"/>
      <c r="S240" s="27" t="n">
        <f aca="false">M240</f>
        <v>0.21681712962963</v>
      </c>
      <c r="T240" s="29" t="n">
        <f aca="false">$O$6</f>
        <v>160.934708788644</v>
      </c>
      <c r="U240" s="25" t="n">
        <f aca="false">$P$6</f>
        <v>25899.9804928856</v>
      </c>
      <c r="V240" s="25" t="n">
        <f aca="false">$Q$6</f>
        <v>4168205.81825411</v>
      </c>
      <c r="X240" s="25" t="n">
        <f aca="false">$N$6</f>
        <v>1</v>
      </c>
      <c r="Y240" s="17" t="n">
        <f aca="false">S240</f>
        <v>0.21681712962963</v>
      </c>
      <c r="Z240" s="25" t="n">
        <f aca="false">$P$6</f>
        <v>25899.9804928856</v>
      </c>
      <c r="AA240" s="25" t="n">
        <f aca="false">$Q$6</f>
        <v>4168205.81825411</v>
      </c>
      <c r="AC240" s="25" t="n">
        <f aca="false">$N$6</f>
        <v>1</v>
      </c>
      <c r="AD240" s="29" t="n">
        <f aca="false">$O$6</f>
        <v>160.934708788644</v>
      </c>
      <c r="AE240" s="17" t="n">
        <f aca="false">Y240</f>
        <v>0.21681712962963</v>
      </c>
      <c r="AF240" s="25" t="n">
        <f aca="false">$Q$6</f>
        <v>4168205.81825411</v>
      </c>
      <c r="AH240" s="25" t="n">
        <f aca="false">$N$6</f>
        <v>1</v>
      </c>
      <c r="AI240" s="29" t="n">
        <f aca="false">$O$6</f>
        <v>160.934708788644</v>
      </c>
      <c r="AJ240" s="25" t="n">
        <f aca="false">$P$6</f>
        <v>25899.9804928856</v>
      </c>
      <c r="AK240" s="17" t="n">
        <f aca="false">AE240</f>
        <v>0.21681712962963</v>
      </c>
    </row>
    <row r="242" customFormat="false" ht="14.1" hidden="false" customHeight="false" outlineLevel="0" collapsed="false">
      <c r="I242" s="0" t="n">
        <f aca="false">I236+1</f>
        <v>42</v>
      </c>
      <c r="J242" s="11" t="n">
        <f aca="false">L243+$F$1*L244+L245*$F$1*$F$1+L246*$F$1*$F$1*$F$1</f>
        <v>0.0965200610245591</v>
      </c>
      <c r="K242" s="0" t="n">
        <f aca="false">MDETERM(N243:Q246)</f>
        <v>87158426432.6874</v>
      </c>
      <c r="N242" s="25" t="s">
        <v>6</v>
      </c>
      <c r="O242" s="25" t="s">
        <v>7</v>
      </c>
      <c r="P242" s="25" t="s">
        <v>8</v>
      </c>
      <c r="Q242" s="25" t="s">
        <v>9</v>
      </c>
      <c r="R242" s="26"/>
    </row>
    <row r="243" customFormat="false" ht="14.1" hidden="false" customHeight="false" outlineLevel="0" collapsed="false">
      <c r="I243" s="0" t="str">
        <f aca="false">ADDRESS(I242,2,1)</f>
        <v>$B$42</v>
      </c>
      <c r="J243" s="17" t="n">
        <f aca="true">INDIRECT(I243)</f>
        <v>0.0198842592592593</v>
      </c>
      <c r="K243" s="0" t="n">
        <f aca="false">MDETERM(S243:V246)</f>
        <v>-25544.0078470421</v>
      </c>
      <c r="L243" s="0" t="n">
        <f aca="false">K243/K242</f>
        <v>-2.93075596847424E-007</v>
      </c>
      <c r="M243" s="17" t="n">
        <f aca="false">J243</f>
        <v>0.0198842592592593</v>
      </c>
      <c r="N243" s="25" t="n">
        <f aca="false">$N$3</f>
        <v>1</v>
      </c>
      <c r="O243" s="25" t="n">
        <f aca="false">$O$3</f>
        <v>16</v>
      </c>
      <c r="P243" s="25" t="n">
        <f aca="false">$P$3</f>
        <v>256</v>
      </c>
      <c r="Q243" s="25" t="n">
        <f aca="false">$Q$3</f>
        <v>4096</v>
      </c>
      <c r="R243" s="26"/>
      <c r="S243" s="27" t="n">
        <f aca="false">M243</f>
        <v>0.0198842592592593</v>
      </c>
      <c r="T243" s="25" t="n">
        <f aca="false">$O$3</f>
        <v>16</v>
      </c>
      <c r="U243" s="25" t="n">
        <f aca="false">$P$3</f>
        <v>256</v>
      </c>
      <c r="V243" s="25" t="n">
        <f aca="false">$Q$3</f>
        <v>4096</v>
      </c>
      <c r="X243" s="25" t="n">
        <f aca="false">$N$3</f>
        <v>1</v>
      </c>
      <c r="Y243" s="17" t="n">
        <f aca="false">S243</f>
        <v>0.0198842592592593</v>
      </c>
      <c r="Z243" s="25" t="n">
        <f aca="false">$P$3</f>
        <v>256</v>
      </c>
      <c r="AA243" s="25" t="n">
        <f aca="false">$Q$3</f>
        <v>4096</v>
      </c>
      <c r="AC243" s="25" t="n">
        <f aca="false">$N$3</f>
        <v>1</v>
      </c>
      <c r="AD243" s="25" t="n">
        <f aca="false">$O$3</f>
        <v>16</v>
      </c>
      <c r="AE243" s="17" t="n">
        <f aca="false">Y243</f>
        <v>0.0198842592592593</v>
      </c>
      <c r="AF243" s="25" t="n">
        <f aca="false">$Q$3</f>
        <v>4096</v>
      </c>
      <c r="AH243" s="25" t="n">
        <f aca="false">$N$3</f>
        <v>1</v>
      </c>
      <c r="AI243" s="25" t="n">
        <f aca="false">$O$3</f>
        <v>16</v>
      </c>
      <c r="AJ243" s="25" t="n">
        <f aca="false">$P$3</f>
        <v>256</v>
      </c>
      <c r="AK243" s="17" t="n">
        <f aca="false">AE243</f>
        <v>0.0198842592592593</v>
      </c>
    </row>
    <row r="244" customFormat="false" ht="14.1" hidden="false" customHeight="false" outlineLevel="0" collapsed="false">
      <c r="I244" s="0" t="str">
        <f aca="false">ADDRESS(I242,3,1)</f>
        <v>$C$42</v>
      </c>
      <c r="J244" s="17" t="n">
        <f aca="true">INDIRECT(I244)</f>
        <v>0.0504166666666667</v>
      </c>
      <c r="K244" s="0" t="n">
        <f aca="false">MDETERM(X243:AA246)</f>
        <v>107315526.297628</v>
      </c>
      <c r="L244" s="0" t="n">
        <f aca="false">K244/K242</f>
        <v>0.00123126966249796</v>
      </c>
      <c r="M244" s="17" t="n">
        <f aca="false">J244</f>
        <v>0.0504166666666667</v>
      </c>
      <c r="N244" s="25" t="n">
        <f aca="false">$N$4</f>
        <v>1</v>
      </c>
      <c r="O244" s="25" t="n">
        <f aca="false">$O$4</f>
        <v>40</v>
      </c>
      <c r="P244" s="25" t="n">
        <f aca="false">$P$4</f>
        <v>1600</v>
      </c>
      <c r="Q244" s="25" t="n">
        <f aca="false">$Q$4</f>
        <v>64000</v>
      </c>
      <c r="R244" s="26"/>
      <c r="S244" s="27" t="n">
        <f aca="false">M244</f>
        <v>0.0504166666666667</v>
      </c>
      <c r="T244" s="25" t="n">
        <f aca="false">$O$4</f>
        <v>40</v>
      </c>
      <c r="U244" s="25" t="n">
        <f aca="false">$P$4</f>
        <v>1600</v>
      </c>
      <c r="V244" s="25" t="n">
        <f aca="false">$Q$4</f>
        <v>64000</v>
      </c>
      <c r="X244" s="25" t="n">
        <f aca="false">$N$4</f>
        <v>1</v>
      </c>
      <c r="Y244" s="17" t="n">
        <f aca="false">S244</f>
        <v>0.0504166666666667</v>
      </c>
      <c r="Z244" s="25" t="n">
        <f aca="false">$P$4</f>
        <v>1600</v>
      </c>
      <c r="AA244" s="25" t="n">
        <f aca="false">$Q$4</f>
        <v>64000</v>
      </c>
      <c r="AC244" s="25" t="n">
        <f aca="false">$N$4</f>
        <v>1</v>
      </c>
      <c r="AD244" s="25" t="n">
        <f aca="false">$O$4</f>
        <v>40</v>
      </c>
      <c r="AE244" s="17" t="n">
        <f aca="false">Y244</f>
        <v>0.0504166666666667</v>
      </c>
      <c r="AF244" s="25" t="n">
        <f aca="false">$Q$4</f>
        <v>64000</v>
      </c>
      <c r="AH244" s="25" t="n">
        <f aca="false">$N$4</f>
        <v>1</v>
      </c>
      <c r="AI244" s="25" t="n">
        <f aca="false">$O$4</f>
        <v>40</v>
      </c>
      <c r="AJ244" s="25" t="n">
        <f aca="false">$P$4</f>
        <v>1600</v>
      </c>
      <c r="AK244" s="17" t="n">
        <f aca="false">AE244</f>
        <v>0.0504166666666667</v>
      </c>
    </row>
    <row r="245" customFormat="false" ht="14.1" hidden="false" customHeight="false" outlineLevel="0" collapsed="false">
      <c r="I245" s="0" t="str">
        <f aca="false">ADDRESS(I242,4,1)</f>
        <v>$D$42</v>
      </c>
      <c r="J245" s="17" t="n">
        <f aca="true">INDIRECT(I245)</f>
        <v>0.103263888888889</v>
      </c>
      <c r="K245" s="0" t="n">
        <f aca="false">MDETERM(AC243:AF246)</f>
        <v>62192.6710832211</v>
      </c>
      <c r="L245" s="0" t="n">
        <f aca="false">K245/K242</f>
        <v>7.13558902204971E-007</v>
      </c>
      <c r="M245" s="17" t="n">
        <f aca="false">J245</f>
        <v>0.103263888888889</v>
      </c>
      <c r="N245" s="25" t="n">
        <f aca="false">$N$5</f>
        <v>1</v>
      </c>
      <c r="O245" s="25" t="n">
        <f aca="false">$O$5</f>
        <v>80</v>
      </c>
      <c r="P245" s="25" t="n">
        <f aca="false">$P$5</f>
        <v>6400</v>
      </c>
      <c r="Q245" s="25" t="n">
        <f aca="false">$Q$5</f>
        <v>512000</v>
      </c>
      <c r="R245" s="26"/>
      <c r="S245" s="27" t="n">
        <f aca="false">M245</f>
        <v>0.103263888888889</v>
      </c>
      <c r="T245" s="25" t="n">
        <f aca="false">$O$5</f>
        <v>80</v>
      </c>
      <c r="U245" s="25" t="n">
        <f aca="false">$P$5</f>
        <v>6400</v>
      </c>
      <c r="V245" s="25" t="n">
        <f aca="false">$Q$5</f>
        <v>512000</v>
      </c>
      <c r="X245" s="25" t="n">
        <f aca="false">$N$5</f>
        <v>1</v>
      </c>
      <c r="Y245" s="17" t="n">
        <f aca="false">S245</f>
        <v>0.103263888888889</v>
      </c>
      <c r="Z245" s="25" t="n">
        <f aca="false">$P$5</f>
        <v>6400</v>
      </c>
      <c r="AA245" s="25" t="n">
        <f aca="false">$Q$5</f>
        <v>512000</v>
      </c>
      <c r="AC245" s="25" t="n">
        <f aca="false">$N$5</f>
        <v>1</v>
      </c>
      <c r="AD245" s="25" t="n">
        <f aca="false">$O$5</f>
        <v>80</v>
      </c>
      <c r="AE245" s="17" t="n">
        <f aca="false">Y245</f>
        <v>0.103263888888889</v>
      </c>
      <c r="AF245" s="25" t="n">
        <f aca="false">$Q$5</f>
        <v>512000</v>
      </c>
      <c r="AH245" s="25" t="n">
        <f aca="false">$N$5</f>
        <v>1</v>
      </c>
      <c r="AI245" s="25" t="n">
        <f aca="false">$O$5</f>
        <v>80</v>
      </c>
      <c r="AJ245" s="25" t="n">
        <f aca="false">$P$5</f>
        <v>6400</v>
      </c>
      <c r="AK245" s="17" t="n">
        <f aca="false">AE245</f>
        <v>0.103263888888889</v>
      </c>
    </row>
    <row r="246" customFormat="false" ht="14.1" hidden="false" customHeight="false" outlineLevel="0" collapsed="false">
      <c r="I246" s="0" t="str">
        <f aca="false">ADDRESS(I242,5,1)</f>
        <v>$E$42</v>
      </c>
      <c r="J246" s="17" t="n">
        <f aca="true">INDIRECT(I246)</f>
        <v>0.218229166666667</v>
      </c>
      <c r="K246" s="0" t="n">
        <f aca="false">MDETERM(AH243:AK246)</f>
        <v>33.3367346492139</v>
      </c>
      <c r="L246" s="0" t="n">
        <f aca="false">K246/K242</f>
        <v>3.82484356517839E-010</v>
      </c>
      <c r="M246" s="17" t="n">
        <f aca="false">J246</f>
        <v>0.218229166666667</v>
      </c>
      <c r="N246" s="25" t="n">
        <f aca="false">$N$6</f>
        <v>1</v>
      </c>
      <c r="O246" s="29" t="n">
        <f aca="false">$O$6</f>
        <v>160.934708788644</v>
      </c>
      <c r="P246" s="25" t="n">
        <f aca="false">$P$6</f>
        <v>25899.9804928856</v>
      </c>
      <c r="Q246" s="25" t="n">
        <f aca="false">$Q$6</f>
        <v>4168205.81825411</v>
      </c>
      <c r="R246" s="26"/>
      <c r="S246" s="27" t="n">
        <f aca="false">M246</f>
        <v>0.218229166666667</v>
      </c>
      <c r="T246" s="29" t="n">
        <f aca="false">$O$6</f>
        <v>160.934708788644</v>
      </c>
      <c r="U246" s="25" t="n">
        <f aca="false">$P$6</f>
        <v>25899.9804928856</v>
      </c>
      <c r="V246" s="25" t="n">
        <f aca="false">$Q$6</f>
        <v>4168205.81825411</v>
      </c>
      <c r="X246" s="25" t="n">
        <f aca="false">$N$6</f>
        <v>1</v>
      </c>
      <c r="Y246" s="17" t="n">
        <f aca="false">S246</f>
        <v>0.218229166666667</v>
      </c>
      <c r="Z246" s="25" t="n">
        <f aca="false">$P$6</f>
        <v>25899.9804928856</v>
      </c>
      <c r="AA246" s="25" t="n">
        <f aca="false">$Q$6</f>
        <v>4168205.81825411</v>
      </c>
      <c r="AC246" s="25" t="n">
        <f aca="false">$N$6</f>
        <v>1</v>
      </c>
      <c r="AD246" s="29" t="n">
        <f aca="false">$O$6</f>
        <v>160.934708788644</v>
      </c>
      <c r="AE246" s="17" t="n">
        <f aca="false">Y246</f>
        <v>0.218229166666667</v>
      </c>
      <c r="AF246" s="25" t="n">
        <f aca="false">$Q$6</f>
        <v>4168205.81825411</v>
      </c>
      <c r="AH246" s="25" t="n">
        <f aca="false">$N$6</f>
        <v>1</v>
      </c>
      <c r="AI246" s="29" t="n">
        <f aca="false">$O$6</f>
        <v>160.934708788644</v>
      </c>
      <c r="AJ246" s="25" t="n">
        <f aca="false">$P$6</f>
        <v>25899.9804928856</v>
      </c>
      <c r="AK246" s="17" t="n">
        <f aca="false">AE246</f>
        <v>0.218229166666667</v>
      </c>
    </row>
    <row r="248" customFormat="false" ht="14.1" hidden="false" customHeight="false" outlineLevel="0" collapsed="false">
      <c r="I248" s="0" t="n">
        <f aca="false">I242+1</f>
        <v>43</v>
      </c>
      <c r="J248" s="11" t="n">
        <f aca="false">L249+$F$1*L250+L251*$F$1*$F$1+L252*$F$1*$F$1*$F$1</f>
        <v>0.0971097664346747</v>
      </c>
      <c r="K248" s="0" t="n">
        <f aca="false">MDETERM(N249:Q252)</f>
        <v>87158426432.6874</v>
      </c>
      <c r="N248" s="25" t="s">
        <v>6</v>
      </c>
      <c r="O248" s="25" t="s">
        <v>7</v>
      </c>
      <c r="P248" s="25" t="s">
        <v>8</v>
      </c>
      <c r="Q248" s="25" t="s">
        <v>9</v>
      </c>
      <c r="R248" s="26"/>
    </row>
    <row r="249" customFormat="false" ht="14.1" hidden="false" customHeight="false" outlineLevel="0" collapsed="false">
      <c r="I249" s="0" t="str">
        <f aca="false">ADDRESS(I248,2,1)</f>
        <v>$B$43</v>
      </c>
      <c r="J249" s="17" t="n">
        <f aca="true">INDIRECT(I249)</f>
        <v>0.02</v>
      </c>
      <c r="K249" s="0" t="n">
        <f aca="false">MDETERM(S249:V252)</f>
        <v>1447250.36483362</v>
      </c>
      <c r="L249" s="0" t="n">
        <f aca="false">K249/K248</f>
        <v>1.66048243878214E-005</v>
      </c>
      <c r="M249" s="17" t="n">
        <f aca="false">J249</f>
        <v>0.02</v>
      </c>
      <c r="N249" s="25" t="n">
        <f aca="false">$N$3</f>
        <v>1</v>
      </c>
      <c r="O249" s="25" t="n">
        <f aca="false">$O$3</f>
        <v>16</v>
      </c>
      <c r="P249" s="25" t="n">
        <f aca="false">$P$3</f>
        <v>256</v>
      </c>
      <c r="Q249" s="25" t="n">
        <f aca="false">$Q$3</f>
        <v>4096</v>
      </c>
      <c r="R249" s="26"/>
      <c r="S249" s="27" t="n">
        <f aca="false">M249</f>
        <v>0.02</v>
      </c>
      <c r="T249" s="25" t="n">
        <f aca="false">$O$3</f>
        <v>16</v>
      </c>
      <c r="U249" s="25" t="n">
        <f aca="false">$P$3</f>
        <v>256</v>
      </c>
      <c r="V249" s="25" t="n">
        <f aca="false">$Q$3</f>
        <v>4096</v>
      </c>
      <c r="X249" s="25" t="n">
        <f aca="false">$N$3</f>
        <v>1</v>
      </c>
      <c r="Y249" s="17" t="n">
        <f aca="false">S249</f>
        <v>0.02</v>
      </c>
      <c r="Z249" s="25" t="n">
        <f aca="false">$P$3</f>
        <v>256</v>
      </c>
      <c r="AA249" s="25" t="n">
        <f aca="false">$Q$3</f>
        <v>4096</v>
      </c>
      <c r="AC249" s="25" t="n">
        <f aca="false">$N$3</f>
        <v>1</v>
      </c>
      <c r="AD249" s="25" t="n">
        <f aca="false">$O$3</f>
        <v>16</v>
      </c>
      <c r="AE249" s="17" t="n">
        <f aca="false">Y249</f>
        <v>0.02</v>
      </c>
      <c r="AF249" s="25" t="n">
        <f aca="false">$Q$3</f>
        <v>4096</v>
      </c>
      <c r="AH249" s="25" t="n">
        <f aca="false">$N$3</f>
        <v>1</v>
      </c>
      <c r="AI249" s="25" t="n">
        <f aca="false">$O$3</f>
        <v>16</v>
      </c>
      <c r="AJ249" s="25" t="n">
        <f aca="false">$P$3</f>
        <v>256</v>
      </c>
      <c r="AK249" s="17" t="n">
        <f aca="false">AE249</f>
        <v>0.02</v>
      </c>
    </row>
    <row r="250" customFormat="false" ht="14.1" hidden="false" customHeight="false" outlineLevel="0" collapsed="false">
      <c r="I250" s="0" t="str">
        <f aca="false">ADDRESS(I248,3,1)</f>
        <v>$C$43</v>
      </c>
      <c r="J250" s="17" t="n">
        <f aca="true">INDIRECT(I250)</f>
        <v>0.0507060185185185</v>
      </c>
      <c r="K250" s="0" t="n">
        <f aca="false">MDETERM(X249:AA252)</f>
        <v>107814495.320238</v>
      </c>
      <c r="L250" s="0" t="n">
        <f aca="false">K250/K248</f>
        <v>0.0012369945137032</v>
      </c>
      <c r="M250" s="17" t="n">
        <f aca="false">J250</f>
        <v>0.0507060185185185</v>
      </c>
      <c r="N250" s="25" t="n">
        <f aca="false">$N$4</f>
        <v>1</v>
      </c>
      <c r="O250" s="25" t="n">
        <f aca="false">$O$4</f>
        <v>40</v>
      </c>
      <c r="P250" s="25" t="n">
        <f aca="false">$P$4</f>
        <v>1600</v>
      </c>
      <c r="Q250" s="25" t="n">
        <f aca="false">$Q$4</f>
        <v>64000</v>
      </c>
      <c r="R250" s="26"/>
      <c r="S250" s="27" t="n">
        <f aca="false">M250</f>
        <v>0.0507060185185185</v>
      </c>
      <c r="T250" s="25" t="n">
        <f aca="false">$O$4</f>
        <v>40</v>
      </c>
      <c r="U250" s="25" t="n">
        <f aca="false">$P$4</f>
        <v>1600</v>
      </c>
      <c r="V250" s="25" t="n">
        <f aca="false">$Q$4</f>
        <v>64000</v>
      </c>
      <c r="X250" s="25" t="n">
        <f aca="false">$N$4</f>
        <v>1</v>
      </c>
      <c r="Y250" s="17" t="n">
        <f aca="false">S250</f>
        <v>0.0507060185185185</v>
      </c>
      <c r="Z250" s="25" t="n">
        <f aca="false">$P$4</f>
        <v>1600</v>
      </c>
      <c r="AA250" s="25" t="n">
        <f aca="false">$Q$4</f>
        <v>64000</v>
      </c>
      <c r="AC250" s="25" t="n">
        <f aca="false">$N$4</f>
        <v>1</v>
      </c>
      <c r="AD250" s="25" t="n">
        <f aca="false">$O$4</f>
        <v>40</v>
      </c>
      <c r="AE250" s="17" t="n">
        <f aca="false">Y250</f>
        <v>0.0507060185185185</v>
      </c>
      <c r="AF250" s="25" t="n">
        <f aca="false">$Q$4</f>
        <v>64000</v>
      </c>
      <c r="AH250" s="25" t="n">
        <f aca="false">$N$4</f>
        <v>1</v>
      </c>
      <c r="AI250" s="25" t="n">
        <f aca="false">$O$4</f>
        <v>40</v>
      </c>
      <c r="AJ250" s="25" t="n">
        <f aca="false">$P$4</f>
        <v>1600</v>
      </c>
      <c r="AK250" s="17" t="n">
        <f aca="false">AE250</f>
        <v>0.0507060185185185</v>
      </c>
    </row>
    <row r="251" customFormat="false" ht="14.1" hidden="false" customHeight="false" outlineLevel="0" collapsed="false">
      <c r="I251" s="0" t="str">
        <f aca="false">ADDRESS(I248,4,1)</f>
        <v>$D$43</v>
      </c>
      <c r="J251" s="17" t="n">
        <f aca="true">INDIRECT(I251)</f>
        <v>0.103900462962963</v>
      </c>
      <c r="K251" s="0" t="n">
        <f aca="false">MDETERM(AC249:AF252)</f>
        <v>64725.5923493355</v>
      </c>
      <c r="L251" s="0" t="n">
        <f aca="false">K251/K248</f>
        <v>7.42620019641167E-007</v>
      </c>
      <c r="M251" s="17" t="n">
        <f aca="false">J251</f>
        <v>0.103900462962963</v>
      </c>
      <c r="N251" s="25" t="n">
        <f aca="false">$N$5</f>
        <v>1</v>
      </c>
      <c r="O251" s="25" t="n">
        <f aca="false">$O$5</f>
        <v>80</v>
      </c>
      <c r="P251" s="25" t="n">
        <f aca="false">$P$5</f>
        <v>6400</v>
      </c>
      <c r="Q251" s="25" t="n">
        <f aca="false">$Q$5</f>
        <v>512000</v>
      </c>
      <c r="R251" s="26"/>
      <c r="S251" s="27" t="n">
        <f aca="false">M251</f>
        <v>0.103900462962963</v>
      </c>
      <c r="T251" s="25" t="n">
        <f aca="false">$O$5</f>
        <v>80</v>
      </c>
      <c r="U251" s="25" t="n">
        <f aca="false">$P$5</f>
        <v>6400</v>
      </c>
      <c r="V251" s="25" t="n">
        <f aca="false">$Q$5</f>
        <v>512000</v>
      </c>
      <c r="X251" s="25" t="n">
        <f aca="false">$N$5</f>
        <v>1</v>
      </c>
      <c r="Y251" s="17" t="n">
        <f aca="false">S251</f>
        <v>0.103900462962963</v>
      </c>
      <c r="Z251" s="25" t="n">
        <f aca="false">$P$5</f>
        <v>6400</v>
      </c>
      <c r="AA251" s="25" t="n">
        <f aca="false">$Q$5</f>
        <v>512000</v>
      </c>
      <c r="AC251" s="25" t="n">
        <f aca="false">$N$5</f>
        <v>1</v>
      </c>
      <c r="AD251" s="25" t="n">
        <f aca="false">$O$5</f>
        <v>80</v>
      </c>
      <c r="AE251" s="17" t="n">
        <f aca="false">Y251</f>
        <v>0.103900462962963</v>
      </c>
      <c r="AF251" s="25" t="n">
        <f aca="false">$Q$5</f>
        <v>512000</v>
      </c>
      <c r="AH251" s="25" t="n">
        <f aca="false">$N$5</f>
        <v>1</v>
      </c>
      <c r="AI251" s="25" t="n">
        <f aca="false">$O$5</f>
        <v>80</v>
      </c>
      <c r="AJ251" s="25" t="n">
        <f aca="false">$P$5</f>
        <v>6400</v>
      </c>
      <c r="AK251" s="17" t="n">
        <f aca="false">AE251</f>
        <v>0.103900462962963</v>
      </c>
    </row>
    <row r="252" customFormat="false" ht="14.1" hidden="false" customHeight="false" outlineLevel="0" collapsed="false">
      <c r="I252" s="0" t="str">
        <f aca="false">ADDRESS(I248,5,1)</f>
        <v>$E$43</v>
      </c>
      <c r="J252" s="17" t="n">
        <f aca="true">INDIRECT(I252)</f>
        <v>0.219722222222222</v>
      </c>
      <c r="K252" s="0" t="n">
        <f aca="false">MDETERM(AH249:AK252)</f>
        <v>29.199590742118</v>
      </c>
      <c r="L252" s="0" t="n">
        <f aca="false">K252/K248</f>
        <v>3.35017415265854E-010</v>
      </c>
      <c r="M252" s="17" t="n">
        <f aca="false">J252</f>
        <v>0.219722222222222</v>
      </c>
      <c r="N252" s="25" t="n">
        <f aca="false">$N$6</f>
        <v>1</v>
      </c>
      <c r="O252" s="29" t="n">
        <f aca="false">$O$6</f>
        <v>160.934708788644</v>
      </c>
      <c r="P252" s="25" t="n">
        <f aca="false">$P$6</f>
        <v>25899.9804928856</v>
      </c>
      <c r="Q252" s="25" t="n">
        <f aca="false">$Q$6</f>
        <v>4168205.81825411</v>
      </c>
      <c r="R252" s="26"/>
      <c r="S252" s="27" t="n">
        <f aca="false">M252</f>
        <v>0.219722222222222</v>
      </c>
      <c r="T252" s="29" t="n">
        <f aca="false">$O$6</f>
        <v>160.934708788644</v>
      </c>
      <c r="U252" s="25" t="n">
        <f aca="false">$P$6</f>
        <v>25899.9804928856</v>
      </c>
      <c r="V252" s="25" t="n">
        <f aca="false">$Q$6</f>
        <v>4168205.81825411</v>
      </c>
      <c r="X252" s="25" t="n">
        <f aca="false">$N$6</f>
        <v>1</v>
      </c>
      <c r="Y252" s="17" t="n">
        <f aca="false">S252</f>
        <v>0.219722222222222</v>
      </c>
      <c r="Z252" s="25" t="n">
        <f aca="false">$P$6</f>
        <v>25899.9804928856</v>
      </c>
      <c r="AA252" s="25" t="n">
        <f aca="false">$Q$6</f>
        <v>4168205.81825411</v>
      </c>
      <c r="AC252" s="25" t="n">
        <f aca="false">$N$6</f>
        <v>1</v>
      </c>
      <c r="AD252" s="29" t="n">
        <f aca="false">$O$6</f>
        <v>160.934708788644</v>
      </c>
      <c r="AE252" s="17" t="n">
        <f aca="false">Y252</f>
        <v>0.219722222222222</v>
      </c>
      <c r="AF252" s="25" t="n">
        <f aca="false">$Q$6</f>
        <v>4168205.81825411</v>
      </c>
      <c r="AH252" s="25" t="n">
        <f aca="false">$N$6</f>
        <v>1</v>
      </c>
      <c r="AI252" s="29" t="n">
        <f aca="false">$O$6</f>
        <v>160.934708788644</v>
      </c>
      <c r="AJ252" s="25" t="n">
        <f aca="false">$P$6</f>
        <v>25899.9804928856</v>
      </c>
      <c r="AK252" s="17" t="n">
        <f aca="false">AE252</f>
        <v>0.219722222222222</v>
      </c>
    </row>
    <row r="254" customFormat="false" ht="14.1" hidden="false" customHeight="false" outlineLevel="0" collapsed="false">
      <c r="I254" s="0" t="n">
        <f aca="false">I248+1</f>
        <v>44</v>
      </c>
      <c r="J254" s="11" t="n">
        <f aca="false">L255+$F$1*L256+L257*$F$1*$F$1+L258*$F$1*$F$1*$F$1</f>
        <v>0.0977238467541933</v>
      </c>
      <c r="K254" s="0" t="n">
        <f aca="false">MDETERM(N255:Q258)</f>
        <v>87158426432.6874</v>
      </c>
      <c r="N254" s="25" t="s">
        <v>6</v>
      </c>
      <c r="O254" s="25" t="s">
        <v>7</v>
      </c>
      <c r="P254" s="25" t="s">
        <v>8</v>
      </c>
      <c r="Q254" s="25" t="s">
        <v>9</v>
      </c>
      <c r="R254" s="26"/>
    </row>
    <row r="255" customFormat="false" ht="14.1" hidden="false" customHeight="false" outlineLevel="0" collapsed="false">
      <c r="I255" s="0" t="str">
        <f aca="false">ADDRESS(I254,2,1)</f>
        <v>$B$44</v>
      </c>
      <c r="J255" s="17" t="n">
        <f aca="true">INDIRECT(I255)</f>
        <v>0.0201157407407407</v>
      </c>
      <c r="K255" s="0" t="n">
        <f aca="false">MDETERM(S255:V258)</f>
        <v>124708.379788411</v>
      </c>
      <c r="L255" s="0" t="n">
        <f aca="false">K255/K254</f>
        <v>1.43082413132738E-006</v>
      </c>
      <c r="M255" s="17" t="n">
        <f aca="false">J255</f>
        <v>0.0201157407407407</v>
      </c>
      <c r="N255" s="25" t="n">
        <f aca="false">$N$3</f>
        <v>1</v>
      </c>
      <c r="O255" s="25" t="n">
        <f aca="false">$O$3</f>
        <v>16</v>
      </c>
      <c r="P255" s="25" t="n">
        <f aca="false">$P$3</f>
        <v>256</v>
      </c>
      <c r="Q255" s="25" t="n">
        <f aca="false">$Q$3</f>
        <v>4096</v>
      </c>
      <c r="R255" s="26"/>
      <c r="S255" s="27" t="n">
        <f aca="false">M255</f>
        <v>0.0201157407407407</v>
      </c>
      <c r="T255" s="25" t="n">
        <f aca="false">$O$3</f>
        <v>16</v>
      </c>
      <c r="U255" s="25" t="n">
        <f aca="false">$P$3</f>
        <v>256</v>
      </c>
      <c r="V255" s="25" t="n">
        <f aca="false">$Q$3</f>
        <v>4096</v>
      </c>
      <c r="X255" s="25" t="n">
        <f aca="false">$N$3</f>
        <v>1</v>
      </c>
      <c r="Y255" s="17" t="n">
        <f aca="false">S255</f>
        <v>0.0201157407407407</v>
      </c>
      <c r="Z255" s="25" t="n">
        <f aca="false">$P$3</f>
        <v>256</v>
      </c>
      <c r="AA255" s="25" t="n">
        <f aca="false">$Q$3</f>
        <v>4096</v>
      </c>
      <c r="AC255" s="25" t="n">
        <f aca="false">$N$3</f>
        <v>1</v>
      </c>
      <c r="AD255" s="25" t="n">
        <f aca="false">$O$3</f>
        <v>16</v>
      </c>
      <c r="AE255" s="17" t="n">
        <f aca="false">Y255</f>
        <v>0.0201157407407407</v>
      </c>
      <c r="AF255" s="25" t="n">
        <f aca="false">$Q$3</f>
        <v>4096</v>
      </c>
      <c r="AH255" s="25" t="n">
        <f aca="false">$N$3</f>
        <v>1</v>
      </c>
      <c r="AI255" s="25" t="n">
        <f aca="false">$O$3</f>
        <v>16</v>
      </c>
      <c r="AJ255" s="25" t="n">
        <f aca="false">$P$3</f>
        <v>256</v>
      </c>
      <c r="AK255" s="17" t="n">
        <f aca="false">AE255</f>
        <v>0.0201157407407407</v>
      </c>
    </row>
    <row r="256" customFormat="false" ht="14.1" hidden="false" customHeight="false" outlineLevel="0" collapsed="false">
      <c r="I256" s="0" t="str">
        <f aca="false">ADDRESS(I254,3,1)</f>
        <v>$C$44</v>
      </c>
      <c r="J256" s="17" t="n">
        <f aca="true">INDIRECT(I256)</f>
        <v>0.0510185185185185</v>
      </c>
      <c r="K256" s="0" t="n">
        <f aca="false">MDETERM(X255:AA258)</f>
        <v>108532050.969395</v>
      </c>
      <c r="L256" s="0" t="n">
        <f aca="false">K256/K254</f>
        <v>0.00124522728795723</v>
      </c>
      <c r="M256" s="17" t="n">
        <f aca="false">J256</f>
        <v>0.0510185185185185</v>
      </c>
      <c r="N256" s="25" t="n">
        <f aca="false">$N$4</f>
        <v>1</v>
      </c>
      <c r="O256" s="25" t="n">
        <f aca="false">$O$4</f>
        <v>40</v>
      </c>
      <c r="P256" s="25" t="n">
        <f aca="false">$P$4</f>
        <v>1600</v>
      </c>
      <c r="Q256" s="25" t="n">
        <f aca="false">$Q$4</f>
        <v>64000</v>
      </c>
      <c r="R256" s="26"/>
      <c r="S256" s="27" t="n">
        <f aca="false">M256</f>
        <v>0.0510185185185185</v>
      </c>
      <c r="T256" s="25" t="n">
        <f aca="false">$O$4</f>
        <v>40</v>
      </c>
      <c r="U256" s="25" t="n">
        <f aca="false">$P$4</f>
        <v>1600</v>
      </c>
      <c r="V256" s="25" t="n">
        <f aca="false">$Q$4</f>
        <v>64000</v>
      </c>
      <c r="X256" s="25" t="n">
        <f aca="false">$N$4</f>
        <v>1</v>
      </c>
      <c r="Y256" s="17" t="n">
        <f aca="false">S256</f>
        <v>0.0510185185185185</v>
      </c>
      <c r="Z256" s="25" t="n">
        <f aca="false">$P$4</f>
        <v>1600</v>
      </c>
      <c r="AA256" s="25" t="n">
        <f aca="false">$Q$4</f>
        <v>64000</v>
      </c>
      <c r="AC256" s="25" t="n">
        <f aca="false">$N$4</f>
        <v>1</v>
      </c>
      <c r="AD256" s="25" t="n">
        <f aca="false">$O$4</f>
        <v>40</v>
      </c>
      <c r="AE256" s="17" t="n">
        <f aca="false">Y256</f>
        <v>0.0510185185185185</v>
      </c>
      <c r="AF256" s="25" t="n">
        <f aca="false">$Q$4</f>
        <v>64000</v>
      </c>
      <c r="AH256" s="25" t="n">
        <f aca="false">$N$4</f>
        <v>1</v>
      </c>
      <c r="AI256" s="25" t="n">
        <f aca="false">$O$4</f>
        <v>40</v>
      </c>
      <c r="AJ256" s="25" t="n">
        <f aca="false">$P$4</f>
        <v>1600</v>
      </c>
      <c r="AK256" s="17" t="n">
        <f aca="false">AE256</f>
        <v>0.0510185185185185</v>
      </c>
    </row>
    <row r="257" customFormat="false" ht="14.1" hidden="false" customHeight="false" outlineLevel="0" collapsed="false">
      <c r="I257" s="0" t="str">
        <f aca="false">ADDRESS(I254,4,1)</f>
        <v>$D$44</v>
      </c>
      <c r="J257" s="17" t="n">
        <f aca="true">INDIRECT(I257)</f>
        <v>0.104560185185185</v>
      </c>
      <c r="K257" s="0" t="n">
        <f aca="false">MDETERM(AC255:AF258)</f>
        <v>64325.6163192904</v>
      </c>
      <c r="L257" s="0" t="n">
        <f aca="false">K257/K254</f>
        <v>7.38030950673131E-007</v>
      </c>
      <c r="M257" s="17" t="n">
        <f aca="false">J257</f>
        <v>0.104560185185185</v>
      </c>
      <c r="N257" s="25" t="n">
        <f aca="false">$N$5</f>
        <v>1</v>
      </c>
      <c r="O257" s="25" t="n">
        <f aca="false">$O$5</f>
        <v>80</v>
      </c>
      <c r="P257" s="25" t="n">
        <f aca="false">$P$5</f>
        <v>6400</v>
      </c>
      <c r="Q257" s="25" t="n">
        <f aca="false">$Q$5</f>
        <v>512000</v>
      </c>
      <c r="R257" s="26"/>
      <c r="S257" s="27" t="n">
        <f aca="false">M257</f>
        <v>0.104560185185185</v>
      </c>
      <c r="T257" s="25" t="n">
        <f aca="false">$O$5</f>
        <v>80</v>
      </c>
      <c r="U257" s="25" t="n">
        <f aca="false">$P$5</f>
        <v>6400</v>
      </c>
      <c r="V257" s="25" t="n">
        <f aca="false">$Q$5</f>
        <v>512000</v>
      </c>
      <c r="X257" s="25" t="n">
        <f aca="false">$N$5</f>
        <v>1</v>
      </c>
      <c r="Y257" s="17" t="n">
        <f aca="false">S257</f>
        <v>0.104560185185185</v>
      </c>
      <c r="Z257" s="25" t="n">
        <f aca="false">$P$5</f>
        <v>6400</v>
      </c>
      <c r="AA257" s="25" t="n">
        <f aca="false">$Q$5</f>
        <v>512000</v>
      </c>
      <c r="AC257" s="25" t="n">
        <f aca="false">$N$5</f>
        <v>1</v>
      </c>
      <c r="AD257" s="25" t="n">
        <f aca="false">$O$5</f>
        <v>80</v>
      </c>
      <c r="AE257" s="17" t="n">
        <f aca="false">Y257</f>
        <v>0.104560185185185</v>
      </c>
      <c r="AF257" s="25" t="n">
        <f aca="false">$Q$5</f>
        <v>512000</v>
      </c>
      <c r="AH257" s="25" t="n">
        <f aca="false">$N$5</f>
        <v>1</v>
      </c>
      <c r="AI257" s="25" t="n">
        <f aca="false">$O$5</f>
        <v>80</v>
      </c>
      <c r="AJ257" s="25" t="n">
        <f aca="false">$P$5</f>
        <v>6400</v>
      </c>
      <c r="AK257" s="17" t="n">
        <f aca="false">AE257</f>
        <v>0.104560185185185</v>
      </c>
    </row>
    <row r="258" customFormat="false" ht="14.1" hidden="false" customHeight="false" outlineLevel="0" collapsed="false">
      <c r="I258" s="0" t="str">
        <f aca="false">ADDRESS(I254,5,1)</f>
        <v>$E$44</v>
      </c>
      <c r="J258" s="17" t="n">
        <f aca="true">INDIRECT(I258)</f>
        <v>0.221284722222222</v>
      </c>
      <c r="K258" s="0" t="n">
        <f aca="false">MDETERM(AH255:AK258)</f>
        <v>36.9696833520579</v>
      </c>
      <c r="L258" s="0" t="n">
        <f aca="false">K258/K254</f>
        <v>4.24166484701392E-010</v>
      </c>
      <c r="M258" s="17" t="n">
        <f aca="false">J258</f>
        <v>0.221284722222222</v>
      </c>
      <c r="N258" s="25" t="n">
        <f aca="false">$N$6</f>
        <v>1</v>
      </c>
      <c r="O258" s="29" t="n">
        <f aca="false">$O$6</f>
        <v>160.934708788644</v>
      </c>
      <c r="P258" s="25" t="n">
        <f aca="false">$P$6</f>
        <v>25899.9804928856</v>
      </c>
      <c r="Q258" s="25" t="n">
        <f aca="false">$Q$6</f>
        <v>4168205.81825411</v>
      </c>
      <c r="R258" s="26"/>
      <c r="S258" s="27" t="n">
        <f aca="false">M258</f>
        <v>0.221284722222222</v>
      </c>
      <c r="T258" s="29" t="n">
        <f aca="false">$O$6</f>
        <v>160.934708788644</v>
      </c>
      <c r="U258" s="25" t="n">
        <f aca="false">$P$6</f>
        <v>25899.9804928856</v>
      </c>
      <c r="V258" s="25" t="n">
        <f aca="false">$Q$6</f>
        <v>4168205.81825411</v>
      </c>
      <c r="X258" s="25" t="n">
        <f aca="false">$N$6</f>
        <v>1</v>
      </c>
      <c r="Y258" s="17" t="n">
        <f aca="false">S258</f>
        <v>0.221284722222222</v>
      </c>
      <c r="Z258" s="25" t="n">
        <f aca="false">$P$6</f>
        <v>25899.9804928856</v>
      </c>
      <c r="AA258" s="25" t="n">
        <f aca="false">$Q$6</f>
        <v>4168205.81825411</v>
      </c>
      <c r="AC258" s="25" t="n">
        <f aca="false">$N$6</f>
        <v>1</v>
      </c>
      <c r="AD258" s="29" t="n">
        <f aca="false">$O$6</f>
        <v>160.934708788644</v>
      </c>
      <c r="AE258" s="17" t="n">
        <f aca="false">Y258</f>
        <v>0.221284722222222</v>
      </c>
      <c r="AF258" s="25" t="n">
        <f aca="false">$Q$6</f>
        <v>4168205.81825411</v>
      </c>
      <c r="AH258" s="25" t="n">
        <f aca="false">$N$6</f>
        <v>1</v>
      </c>
      <c r="AI258" s="29" t="n">
        <f aca="false">$O$6</f>
        <v>160.934708788644</v>
      </c>
      <c r="AJ258" s="25" t="n">
        <f aca="false">$P$6</f>
        <v>25899.9804928856</v>
      </c>
      <c r="AK258" s="17" t="n">
        <f aca="false">AE258</f>
        <v>0.221284722222222</v>
      </c>
    </row>
    <row r="260" customFormat="false" ht="14.1" hidden="false" customHeight="false" outlineLevel="0" collapsed="false">
      <c r="I260" s="0" t="n">
        <f aca="false">I254+1</f>
        <v>45</v>
      </c>
      <c r="J260" s="11" t="n">
        <f aca="false">L261+$F$1*L262+L263*$F$1*$F$1+L264*$F$1*$F$1*$F$1</f>
        <v>0.0983671602945394</v>
      </c>
      <c r="K260" s="0" t="n">
        <f aca="false">MDETERM(N261:Q264)</f>
        <v>87158426432.6874</v>
      </c>
      <c r="N260" s="25" t="s">
        <v>6</v>
      </c>
      <c r="O260" s="25" t="s">
        <v>7</v>
      </c>
      <c r="P260" s="25" t="s">
        <v>8</v>
      </c>
      <c r="Q260" s="25" t="s">
        <v>9</v>
      </c>
      <c r="R260" s="26"/>
    </row>
    <row r="261" customFormat="false" ht="14.1" hidden="false" customHeight="false" outlineLevel="0" collapsed="false">
      <c r="I261" s="0" t="str">
        <f aca="false">ADDRESS(I260,2,1)</f>
        <v>$B$45</v>
      </c>
      <c r="J261" s="17" t="n">
        <f aca="true">INDIRECT(I261)</f>
        <v>0.0202314814814815</v>
      </c>
      <c r="K261" s="0" t="n">
        <f aca="false">MDETERM(S261:V264)</f>
        <v>88142.4610784517</v>
      </c>
      <c r="L261" s="0" t="n">
        <f aca="false">K261/K260</f>
        <v>1.01129018370386E-006</v>
      </c>
      <c r="M261" s="17" t="n">
        <f aca="false">J261</f>
        <v>0.0202314814814815</v>
      </c>
      <c r="N261" s="25" t="n">
        <f aca="false">$N$3</f>
        <v>1</v>
      </c>
      <c r="O261" s="25" t="n">
        <f aca="false">$O$3</f>
        <v>16</v>
      </c>
      <c r="P261" s="25" t="n">
        <f aca="false">$P$3</f>
        <v>256</v>
      </c>
      <c r="Q261" s="25" t="n">
        <f aca="false">$Q$3</f>
        <v>4096</v>
      </c>
      <c r="R261" s="26"/>
      <c r="S261" s="27" t="n">
        <f aca="false">M261</f>
        <v>0.0202314814814815</v>
      </c>
      <c r="T261" s="25" t="n">
        <f aca="false">$O$3</f>
        <v>16</v>
      </c>
      <c r="U261" s="25" t="n">
        <f aca="false">$P$3</f>
        <v>256</v>
      </c>
      <c r="V261" s="25" t="n">
        <f aca="false">$Q$3</f>
        <v>4096</v>
      </c>
      <c r="X261" s="25" t="n">
        <f aca="false">$N$3</f>
        <v>1</v>
      </c>
      <c r="Y261" s="17" t="n">
        <f aca="false">S261</f>
        <v>0.0202314814814815</v>
      </c>
      <c r="Z261" s="25" t="n">
        <f aca="false">$P$3</f>
        <v>256</v>
      </c>
      <c r="AA261" s="25" t="n">
        <f aca="false">$Q$3</f>
        <v>4096</v>
      </c>
      <c r="AC261" s="25" t="n">
        <f aca="false">$N$3</f>
        <v>1</v>
      </c>
      <c r="AD261" s="25" t="n">
        <f aca="false">$O$3</f>
        <v>16</v>
      </c>
      <c r="AE261" s="17" t="n">
        <f aca="false">Y261</f>
        <v>0.0202314814814815</v>
      </c>
      <c r="AF261" s="25" t="n">
        <f aca="false">$Q$3</f>
        <v>4096</v>
      </c>
      <c r="AH261" s="25" t="n">
        <f aca="false">$N$3</f>
        <v>1</v>
      </c>
      <c r="AI261" s="25" t="n">
        <f aca="false">$O$3</f>
        <v>16</v>
      </c>
      <c r="AJ261" s="25" t="n">
        <f aca="false">$P$3</f>
        <v>256</v>
      </c>
      <c r="AK261" s="17" t="n">
        <f aca="false">AE261</f>
        <v>0.0202314814814815</v>
      </c>
    </row>
    <row r="262" customFormat="false" ht="14.1" hidden="false" customHeight="false" outlineLevel="0" collapsed="false">
      <c r="I262" s="0" t="str">
        <f aca="false">ADDRESS(I260,3,1)</f>
        <v>$C$45</v>
      </c>
      <c r="J262" s="17" t="n">
        <f aca="true">INDIRECT(I262)</f>
        <v>0.0513310185185185</v>
      </c>
      <c r="K262" s="0" t="n">
        <f aca="false">MDETERM(X261:AA264)</f>
        <v>109130466.306455</v>
      </c>
      <c r="L262" s="0" t="n">
        <f aca="false">K262/K260</f>
        <v>0.00125209312252484</v>
      </c>
      <c r="M262" s="17" t="n">
        <f aca="false">J262</f>
        <v>0.0513310185185185</v>
      </c>
      <c r="N262" s="25" t="n">
        <f aca="false">$N$4</f>
        <v>1</v>
      </c>
      <c r="O262" s="25" t="n">
        <f aca="false">$O$4</f>
        <v>40</v>
      </c>
      <c r="P262" s="25" t="n">
        <f aca="false">$P$4</f>
        <v>1600</v>
      </c>
      <c r="Q262" s="25" t="n">
        <f aca="false">$Q$4</f>
        <v>64000</v>
      </c>
      <c r="R262" s="26"/>
      <c r="S262" s="27" t="n">
        <f aca="false">M262</f>
        <v>0.0513310185185185</v>
      </c>
      <c r="T262" s="25" t="n">
        <f aca="false">$O$4</f>
        <v>40</v>
      </c>
      <c r="U262" s="25" t="n">
        <f aca="false">$P$4</f>
        <v>1600</v>
      </c>
      <c r="V262" s="25" t="n">
        <f aca="false">$Q$4</f>
        <v>64000</v>
      </c>
      <c r="X262" s="25" t="n">
        <f aca="false">$N$4</f>
        <v>1</v>
      </c>
      <c r="Y262" s="17" t="n">
        <f aca="false">S262</f>
        <v>0.0513310185185185</v>
      </c>
      <c r="Z262" s="25" t="n">
        <f aca="false">$P$4</f>
        <v>1600</v>
      </c>
      <c r="AA262" s="25" t="n">
        <f aca="false">$Q$4</f>
        <v>64000</v>
      </c>
      <c r="AC262" s="25" t="n">
        <f aca="false">$N$4</f>
        <v>1</v>
      </c>
      <c r="AD262" s="25" t="n">
        <f aca="false">$O$4</f>
        <v>40</v>
      </c>
      <c r="AE262" s="17" t="n">
        <f aca="false">Y262</f>
        <v>0.0513310185185185</v>
      </c>
      <c r="AF262" s="25" t="n">
        <f aca="false">$Q$4</f>
        <v>64000</v>
      </c>
      <c r="AH262" s="25" t="n">
        <f aca="false">$N$4</f>
        <v>1</v>
      </c>
      <c r="AI262" s="25" t="n">
        <f aca="false">$O$4</f>
        <v>40</v>
      </c>
      <c r="AJ262" s="25" t="n">
        <f aca="false">$P$4</f>
        <v>1600</v>
      </c>
      <c r="AK262" s="17" t="n">
        <f aca="false">AE262</f>
        <v>0.0513310185185185</v>
      </c>
    </row>
    <row r="263" customFormat="false" ht="14.1" hidden="false" customHeight="false" outlineLevel="0" collapsed="false">
      <c r="I263" s="0" t="str">
        <f aca="false">ADDRESS(I260,4,1)</f>
        <v>$D$45</v>
      </c>
      <c r="J263" s="17" t="n">
        <f aca="true">INDIRECT(I263)</f>
        <v>0.10525462962963</v>
      </c>
      <c r="K263" s="0" t="n">
        <f aca="false">MDETERM(AC261:AF264)</f>
        <v>66514.0009435854</v>
      </c>
      <c r="L263" s="0" t="n">
        <f aca="false">K263/K260</f>
        <v>7.63139075198361E-007</v>
      </c>
      <c r="M263" s="17" t="n">
        <f aca="false">J263</f>
        <v>0.10525462962963</v>
      </c>
      <c r="N263" s="25" t="n">
        <f aca="false">$N$5</f>
        <v>1</v>
      </c>
      <c r="O263" s="25" t="n">
        <f aca="false">$O$5</f>
        <v>80</v>
      </c>
      <c r="P263" s="25" t="n">
        <f aca="false">$P$5</f>
        <v>6400</v>
      </c>
      <c r="Q263" s="25" t="n">
        <f aca="false">$Q$5</f>
        <v>512000</v>
      </c>
      <c r="R263" s="26"/>
      <c r="S263" s="27" t="n">
        <f aca="false">M263</f>
        <v>0.10525462962963</v>
      </c>
      <c r="T263" s="25" t="n">
        <f aca="false">$O$5</f>
        <v>80</v>
      </c>
      <c r="U263" s="25" t="n">
        <f aca="false">$P$5</f>
        <v>6400</v>
      </c>
      <c r="V263" s="25" t="n">
        <f aca="false">$Q$5</f>
        <v>512000</v>
      </c>
      <c r="X263" s="25" t="n">
        <f aca="false">$N$5</f>
        <v>1</v>
      </c>
      <c r="Y263" s="17" t="n">
        <f aca="false">S263</f>
        <v>0.10525462962963</v>
      </c>
      <c r="Z263" s="25" t="n">
        <f aca="false">$P$5</f>
        <v>6400</v>
      </c>
      <c r="AA263" s="25" t="n">
        <f aca="false">$Q$5</f>
        <v>512000</v>
      </c>
      <c r="AC263" s="25" t="n">
        <f aca="false">$N$5</f>
        <v>1</v>
      </c>
      <c r="AD263" s="25" t="n">
        <f aca="false">$O$5</f>
        <v>80</v>
      </c>
      <c r="AE263" s="17" t="n">
        <f aca="false">Y263</f>
        <v>0.10525462962963</v>
      </c>
      <c r="AF263" s="25" t="n">
        <f aca="false">$Q$5</f>
        <v>512000</v>
      </c>
      <c r="AH263" s="25" t="n">
        <f aca="false">$N$5</f>
        <v>1</v>
      </c>
      <c r="AI263" s="25" t="n">
        <f aca="false">$O$5</f>
        <v>80</v>
      </c>
      <c r="AJ263" s="25" t="n">
        <f aca="false">$P$5</f>
        <v>6400</v>
      </c>
      <c r="AK263" s="17" t="n">
        <f aca="false">AE263</f>
        <v>0.10525462962963</v>
      </c>
    </row>
    <row r="264" customFormat="false" ht="14.1" hidden="false" customHeight="false" outlineLevel="0" collapsed="false">
      <c r="I264" s="0" t="str">
        <f aca="false">ADDRESS(I260,5,1)</f>
        <v>$E$45</v>
      </c>
      <c r="J264" s="17" t="n">
        <f aca="true">INDIRECT(I264)</f>
        <v>0.222916666666667</v>
      </c>
      <c r="K264" s="0" t="n">
        <f aca="false">MDETERM(AH261:AK264)</f>
        <v>34.4000786277386</v>
      </c>
      <c r="L264" s="0" t="n">
        <f aca="false">K264/K260</f>
        <v>3.94684484744638E-010</v>
      </c>
      <c r="M264" s="17" t="n">
        <f aca="false">J264</f>
        <v>0.222916666666667</v>
      </c>
      <c r="N264" s="25" t="n">
        <f aca="false">$N$6</f>
        <v>1</v>
      </c>
      <c r="O264" s="29" t="n">
        <f aca="false">$O$6</f>
        <v>160.934708788644</v>
      </c>
      <c r="P264" s="25" t="n">
        <f aca="false">$P$6</f>
        <v>25899.9804928856</v>
      </c>
      <c r="Q264" s="25" t="n">
        <f aca="false">$Q$6</f>
        <v>4168205.81825411</v>
      </c>
      <c r="R264" s="26"/>
      <c r="S264" s="27" t="n">
        <f aca="false">M264</f>
        <v>0.222916666666667</v>
      </c>
      <c r="T264" s="29" t="n">
        <f aca="false">$O$6</f>
        <v>160.934708788644</v>
      </c>
      <c r="U264" s="25" t="n">
        <f aca="false">$P$6</f>
        <v>25899.9804928856</v>
      </c>
      <c r="V264" s="25" t="n">
        <f aca="false">$Q$6</f>
        <v>4168205.81825411</v>
      </c>
      <c r="X264" s="25" t="n">
        <f aca="false">$N$6</f>
        <v>1</v>
      </c>
      <c r="Y264" s="17" t="n">
        <f aca="false">S264</f>
        <v>0.222916666666667</v>
      </c>
      <c r="Z264" s="25" t="n">
        <f aca="false">$P$6</f>
        <v>25899.9804928856</v>
      </c>
      <c r="AA264" s="25" t="n">
        <f aca="false">$Q$6</f>
        <v>4168205.81825411</v>
      </c>
      <c r="AC264" s="25" t="n">
        <f aca="false">$N$6</f>
        <v>1</v>
      </c>
      <c r="AD264" s="29" t="n">
        <f aca="false">$O$6</f>
        <v>160.934708788644</v>
      </c>
      <c r="AE264" s="17" t="n">
        <f aca="false">Y264</f>
        <v>0.222916666666667</v>
      </c>
      <c r="AF264" s="25" t="n">
        <f aca="false">$Q$6</f>
        <v>4168205.81825411</v>
      </c>
      <c r="AH264" s="25" t="n">
        <f aca="false">$N$6</f>
        <v>1</v>
      </c>
      <c r="AI264" s="29" t="n">
        <f aca="false">$O$6</f>
        <v>160.934708788644</v>
      </c>
      <c r="AJ264" s="25" t="n">
        <f aca="false">$P$6</f>
        <v>25899.9804928856</v>
      </c>
      <c r="AK264" s="17" t="n">
        <f aca="false">AE264</f>
        <v>0.222916666666667</v>
      </c>
    </row>
    <row r="266" customFormat="false" ht="14.1" hidden="false" customHeight="false" outlineLevel="0" collapsed="false">
      <c r="I266" s="0" t="n">
        <f aca="false">I260+1</f>
        <v>46</v>
      </c>
      <c r="J266" s="11" t="n">
        <f aca="false">L267+$F$1*L268+L269*$F$1*$F$1+L270*$F$1*$F$1*$F$1</f>
        <v>0.0990430294301408</v>
      </c>
      <c r="K266" s="0" t="n">
        <f aca="false">MDETERM(N267:Q270)</f>
        <v>87158426432.6874</v>
      </c>
      <c r="N266" s="25" t="s">
        <v>6</v>
      </c>
      <c r="O266" s="25" t="s">
        <v>7</v>
      </c>
      <c r="P266" s="25" t="s">
        <v>8</v>
      </c>
      <c r="Q266" s="25" t="s">
        <v>9</v>
      </c>
      <c r="R266" s="26"/>
    </row>
    <row r="267" customFormat="false" ht="14.1" hidden="false" customHeight="false" outlineLevel="0" collapsed="false">
      <c r="I267" s="0" t="str">
        <f aca="false">ADDRESS(I266,2,1)</f>
        <v>$B$46</v>
      </c>
      <c r="J267" s="17" t="n">
        <f aca="true">INDIRECT(I267)</f>
        <v>0.0203703703703704</v>
      </c>
      <c r="K267" s="0" t="n">
        <f aca="false">MDETERM(S267:V270)</f>
        <v>2352155.84292787</v>
      </c>
      <c r="L267" s="0" t="n">
        <f aca="false">K267/K266</f>
        <v>2.69871306676749E-005</v>
      </c>
      <c r="M267" s="17" t="n">
        <f aca="false">J267</f>
        <v>0.0203703703703704</v>
      </c>
      <c r="N267" s="25" t="n">
        <f aca="false">$N$3</f>
        <v>1</v>
      </c>
      <c r="O267" s="25" t="n">
        <f aca="false">$O$3</f>
        <v>16</v>
      </c>
      <c r="P267" s="25" t="n">
        <f aca="false">$P$3</f>
        <v>256</v>
      </c>
      <c r="Q267" s="25" t="n">
        <f aca="false">$Q$3</f>
        <v>4096</v>
      </c>
      <c r="R267" s="26"/>
      <c r="S267" s="27" t="n">
        <f aca="false">M267</f>
        <v>0.0203703703703704</v>
      </c>
      <c r="T267" s="25" t="n">
        <f aca="false">$O$3</f>
        <v>16</v>
      </c>
      <c r="U267" s="25" t="n">
        <f aca="false">$P$3</f>
        <v>256</v>
      </c>
      <c r="V267" s="25" t="n">
        <f aca="false">$Q$3</f>
        <v>4096</v>
      </c>
      <c r="X267" s="25" t="n">
        <f aca="false">$N$3</f>
        <v>1</v>
      </c>
      <c r="Y267" s="17" t="n">
        <f aca="false">S267</f>
        <v>0.0203703703703704</v>
      </c>
      <c r="Z267" s="25" t="n">
        <f aca="false">$P$3</f>
        <v>256</v>
      </c>
      <c r="AA267" s="25" t="n">
        <f aca="false">$Q$3</f>
        <v>4096</v>
      </c>
      <c r="AC267" s="25" t="n">
        <f aca="false">$N$3</f>
        <v>1</v>
      </c>
      <c r="AD267" s="25" t="n">
        <f aca="false">$O$3</f>
        <v>16</v>
      </c>
      <c r="AE267" s="17" t="n">
        <f aca="false">Y267</f>
        <v>0.0203703703703704</v>
      </c>
      <c r="AF267" s="25" t="n">
        <f aca="false">$Q$3</f>
        <v>4096</v>
      </c>
      <c r="AH267" s="25" t="n">
        <f aca="false">$N$3</f>
        <v>1</v>
      </c>
      <c r="AI267" s="25" t="n">
        <f aca="false">$O$3</f>
        <v>16</v>
      </c>
      <c r="AJ267" s="25" t="n">
        <f aca="false">$P$3</f>
        <v>256</v>
      </c>
      <c r="AK267" s="17" t="n">
        <f aca="false">AE267</f>
        <v>0.0203703703703704</v>
      </c>
    </row>
    <row r="268" customFormat="false" ht="14.1" hidden="false" customHeight="false" outlineLevel="0" collapsed="false">
      <c r="I268" s="0" t="str">
        <f aca="false">ADDRESS(I266,3,1)</f>
        <v>$C$46</v>
      </c>
      <c r="J268" s="17" t="n">
        <f aca="true">INDIRECT(I268)</f>
        <v>0.0516666666666667</v>
      </c>
      <c r="K268" s="0" t="n">
        <f aca="false">MDETERM(X267:AA270)</f>
        <v>109703731.761713</v>
      </c>
      <c r="L268" s="0" t="n">
        <f aca="false">K268/K266</f>
        <v>0.00125867040344558</v>
      </c>
      <c r="M268" s="17" t="n">
        <f aca="false">J268</f>
        <v>0.0516666666666667</v>
      </c>
      <c r="N268" s="25" t="n">
        <f aca="false">$N$4</f>
        <v>1</v>
      </c>
      <c r="O268" s="25" t="n">
        <f aca="false">$O$4</f>
        <v>40</v>
      </c>
      <c r="P268" s="25" t="n">
        <f aca="false">$P$4</f>
        <v>1600</v>
      </c>
      <c r="Q268" s="25" t="n">
        <f aca="false">$Q$4</f>
        <v>64000</v>
      </c>
      <c r="R268" s="26"/>
      <c r="S268" s="27" t="n">
        <f aca="false">M268</f>
        <v>0.0516666666666667</v>
      </c>
      <c r="T268" s="25" t="n">
        <f aca="false">$O$4</f>
        <v>40</v>
      </c>
      <c r="U268" s="25" t="n">
        <f aca="false">$P$4</f>
        <v>1600</v>
      </c>
      <c r="V268" s="25" t="n">
        <f aca="false">$Q$4</f>
        <v>64000</v>
      </c>
      <c r="X268" s="25" t="n">
        <f aca="false">$N$4</f>
        <v>1</v>
      </c>
      <c r="Y268" s="17" t="n">
        <f aca="false">S268</f>
        <v>0.0516666666666667</v>
      </c>
      <c r="Z268" s="25" t="n">
        <f aca="false">$P$4</f>
        <v>1600</v>
      </c>
      <c r="AA268" s="25" t="n">
        <f aca="false">$Q$4</f>
        <v>64000</v>
      </c>
      <c r="AC268" s="25" t="n">
        <f aca="false">$N$4</f>
        <v>1</v>
      </c>
      <c r="AD268" s="25" t="n">
        <f aca="false">$O$4</f>
        <v>40</v>
      </c>
      <c r="AE268" s="17" t="n">
        <f aca="false">Y268</f>
        <v>0.0516666666666667</v>
      </c>
      <c r="AF268" s="25" t="n">
        <f aca="false">$Q$4</f>
        <v>64000</v>
      </c>
      <c r="AH268" s="25" t="n">
        <f aca="false">$N$4</f>
        <v>1</v>
      </c>
      <c r="AI268" s="25" t="n">
        <f aca="false">$O$4</f>
        <v>40</v>
      </c>
      <c r="AJ268" s="25" t="n">
        <f aca="false">$P$4</f>
        <v>1600</v>
      </c>
      <c r="AK268" s="17" t="n">
        <f aca="false">AE268</f>
        <v>0.0516666666666667</v>
      </c>
    </row>
    <row r="269" customFormat="false" ht="14.1" hidden="false" customHeight="false" outlineLevel="0" collapsed="false">
      <c r="I269" s="0" t="str">
        <f aca="false">ADDRESS(I266,4,1)</f>
        <v>$D$46</v>
      </c>
      <c r="J269" s="17" t="n">
        <f aca="true">INDIRECT(I269)</f>
        <v>0.105983796296296</v>
      </c>
      <c r="K269" s="0" t="n">
        <f aca="false">MDETERM(AC267:AF270)</f>
        <v>69178.3280080716</v>
      </c>
      <c r="L269" s="0" t="n">
        <f aca="false">K269/K266</f>
        <v>7.93707858660094E-007</v>
      </c>
      <c r="M269" s="17" t="n">
        <f aca="false">J269</f>
        <v>0.105983796296296</v>
      </c>
      <c r="N269" s="25" t="n">
        <f aca="false">$N$5</f>
        <v>1</v>
      </c>
      <c r="O269" s="25" t="n">
        <f aca="false">$O$5</f>
        <v>80</v>
      </c>
      <c r="P269" s="25" t="n">
        <f aca="false">$P$5</f>
        <v>6400</v>
      </c>
      <c r="Q269" s="25" t="n">
        <f aca="false">$Q$5</f>
        <v>512000</v>
      </c>
      <c r="R269" s="26"/>
      <c r="S269" s="27" t="n">
        <f aca="false">M269</f>
        <v>0.105983796296296</v>
      </c>
      <c r="T269" s="25" t="n">
        <f aca="false">$O$5</f>
        <v>80</v>
      </c>
      <c r="U269" s="25" t="n">
        <f aca="false">$P$5</f>
        <v>6400</v>
      </c>
      <c r="V269" s="25" t="n">
        <f aca="false">$Q$5</f>
        <v>512000</v>
      </c>
      <c r="X269" s="25" t="n">
        <f aca="false">$N$5</f>
        <v>1</v>
      </c>
      <c r="Y269" s="17" t="n">
        <f aca="false">S269</f>
        <v>0.105983796296296</v>
      </c>
      <c r="Z269" s="25" t="n">
        <f aca="false">$P$5</f>
        <v>6400</v>
      </c>
      <c r="AA269" s="25" t="n">
        <f aca="false">$Q$5</f>
        <v>512000</v>
      </c>
      <c r="AC269" s="25" t="n">
        <f aca="false">$N$5</f>
        <v>1</v>
      </c>
      <c r="AD269" s="25" t="n">
        <f aca="false">$O$5</f>
        <v>80</v>
      </c>
      <c r="AE269" s="17" t="n">
        <f aca="false">Y269</f>
        <v>0.105983796296296</v>
      </c>
      <c r="AF269" s="25" t="n">
        <f aca="false">$Q$5</f>
        <v>512000</v>
      </c>
      <c r="AH269" s="25" t="n">
        <f aca="false">$N$5</f>
        <v>1</v>
      </c>
      <c r="AI269" s="25" t="n">
        <f aca="false">$O$5</f>
        <v>80</v>
      </c>
      <c r="AJ269" s="25" t="n">
        <f aca="false">$P$5</f>
        <v>6400</v>
      </c>
      <c r="AK269" s="17" t="n">
        <f aca="false">AE269</f>
        <v>0.105983796296296</v>
      </c>
    </row>
    <row r="270" customFormat="false" ht="14.1" hidden="false" customHeight="false" outlineLevel="0" collapsed="false">
      <c r="I270" s="0" t="str">
        <f aca="false">ADDRESS(I266,5,1)</f>
        <v>$E$46</v>
      </c>
      <c r="J270" s="17" t="n">
        <f aca="true">INDIRECT(I270)</f>
        <v>0.224641203703704</v>
      </c>
      <c r="K270" s="0" t="n">
        <f aca="false">MDETERM(AH267:AK270)</f>
        <v>31.2283525704097</v>
      </c>
      <c r="L270" s="0" t="n">
        <f aca="false">K270/K266</f>
        <v>3.58294129994733E-010</v>
      </c>
      <c r="M270" s="17" t="n">
        <f aca="false">J270</f>
        <v>0.224641203703704</v>
      </c>
      <c r="N270" s="25" t="n">
        <f aca="false">$N$6</f>
        <v>1</v>
      </c>
      <c r="O270" s="29" t="n">
        <f aca="false">$O$6</f>
        <v>160.934708788644</v>
      </c>
      <c r="P270" s="25" t="n">
        <f aca="false">$P$6</f>
        <v>25899.9804928856</v>
      </c>
      <c r="Q270" s="25" t="n">
        <f aca="false">$Q$6</f>
        <v>4168205.81825411</v>
      </c>
      <c r="R270" s="26"/>
      <c r="S270" s="27" t="n">
        <f aca="false">M270</f>
        <v>0.224641203703704</v>
      </c>
      <c r="T270" s="29" t="n">
        <f aca="false">$O$6</f>
        <v>160.934708788644</v>
      </c>
      <c r="U270" s="25" t="n">
        <f aca="false">$P$6</f>
        <v>25899.9804928856</v>
      </c>
      <c r="V270" s="25" t="n">
        <f aca="false">$Q$6</f>
        <v>4168205.81825411</v>
      </c>
      <c r="X270" s="25" t="n">
        <f aca="false">$N$6</f>
        <v>1</v>
      </c>
      <c r="Y270" s="17" t="n">
        <f aca="false">S270</f>
        <v>0.224641203703704</v>
      </c>
      <c r="Z270" s="25" t="n">
        <f aca="false">$P$6</f>
        <v>25899.9804928856</v>
      </c>
      <c r="AA270" s="25" t="n">
        <f aca="false">$Q$6</f>
        <v>4168205.81825411</v>
      </c>
      <c r="AC270" s="25" t="n">
        <f aca="false">$N$6</f>
        <v>1</v>
      </c>
      <c r="AD270" s="29" t="n">
        <f aca="false">$O$6</f>
        <v>160.934708788644</v>
      </c>
      <c r="AE270" s="17" t="n">
        <f aca="false">Y270</f>
        <v>0.224641203703704</v>
      </c>
      <c r="AF270" s="25" t="n">
        <f aca="false">$Q$6</f>
        <v>4168205.81825411</v>
      </c>
      <c r="AH270" s="25" t="n">
        <f aca="false">$N$6</f>
        <v>1</v>
      </c>
      <c r="AI270" s="29" t="n">
        <f aca="false">$O$6</f>
        <v>160.934708788644</v>
      </c>
      <c r="AJ270" s="25" t="n">
        <f aca="false">$P$6</f>
        <v>25899.9804928856</v>
      </c>
      <c r="AK270" s="17" t="n">
        <f aca="false">AE270</f>
        <v>0.224641203703704</v>
      </c>
    </row>
    <row r="272" customFormat="false" ht="14.1" hidden="false" customHeight="false" outlineLevel="0" collapsed="false">
      <c r="I272" s="0" t="n">
        <f aca="false">I266+1</f>
        <v>47</v>
      </c>
      <c r="J272" s="11" t="n">
        <f aca="false">L273+$F$1*L274+L275*$F$1*$F$1+L276*$F$1*$F$1*$F$1</f>
        <v>0.0997537997426339</v>
      </c>
      <c r="K272" s="0" t="n">
        <f aca="false">MDETERM(N273:Q276)</f>
        <v>87158426432.6874</v>
      </c>
      <c r="N272" s="25" t="s">
        <v>6</v>
      </c>
      <c r="O272" s="25" t="s">
        <v>7</v>
      </c>
      <c r="P272" s="25" t="s">
        <v>8</v>
      </c>
      <c r="Q272" s="25" t="s">
        <v>9</v>
      </c>
      <c r="R272" s="26"/>
    </row>
    <row r="273" customFormat="false" ht="14.1" hidden="false" customHeight="false" outlineLevel="0" collapsed="false">
      <c r="I273" s="0" t="str">
        <f aca="false">ADDRESS(I272,2,1)</f>
        <v>$B$47</v>
      </c>
      <c r="J273" s="17" t="n">
        <f aca="true">INDIRECT(I273)</f>
        <v>0.0204976851851852</v>
      </c>
      <c r="K273" s="0" t="n">
        <f aca="false">MDETERM(S273:V276)</f>
        <v>-84136.9289200504</v>
      </c>
      <c r="L273" s="0" t="n">
        <f aca="false">K273/K272</f>
        <v>-9.65333271419598E-007</v>
      </c>
      <c r="M273" s="17" t="n">
        <f aca="false">J273</f>
        <v>0.0204976851851852</v>
      </c>
      <c r="N273" s="25" t="n">
        <f aca="false">$N$3</f>
        <v>1</v>
      </c>
      <c r="O273" s="25" t="n">
        <f aca="false">$O$3</f>
        <v>16</v>
      </c>
      <c r="P273" s="25" t="n">
        <f aca="false">$P$3</f>
        <v>256</v>
      </c>
      <c r="Q273" s="25" t="n">
        <f aca="false">$Q$3</f>
        <v>4096</v>
      </c>
      <c r="R273" s="26"/>
      <c r="S273" s="27" t="n">
        <f aca="false">M273</f>
        <v>0.0204976851851852</v>
      </c>
      <c r="T273" s="25" t="n">
        <f aca="false">$O$3</f>
        <v>16</v>
      </c>
      <c r="U273" s="25" t="n">
        <f aca="false">$P$3</f>
        <v>256</v>
      </c>
      <c r="V273" s="25" t="n">
        <f aca="false">$Q$3</f>
        <v>4096</v>
      </c>
      <c r="X273" s="25" t="n">
        <f aca="false">$N$3</f>
        <v>1</v>
      </c>
      <c r="Y273" s="17" t="n">
        <f aca="false">S273</f>
        <v>0.0204976851851852</v>
      </c>
      <c r="Z273" s="25" t="n">
        <f aca="false">$P$3</f>
        <v>256</v>
      </c>
      <c r="AA273" s="25" t="n">
        <f aca="false">$Q$3</f>
        <v>4096</v>
      </c>
      <c r="AC273" s="25" t="n">
        <f aca="false">$N$3</f>
        <v>1</v>
      </c>
      <c r="AD273" s="25" t="n">
        <f aca="false">$O$3</f>
        <v>16</v>
      </c>
      <c r="AE273" s="17" t="n">
        <f aca="false">Y273</f>
        <v>0.0204976851851852</v>
      </c>
      <c r="AF273" s="25" t="n">
        <f aca="false">$Q$3</f>
        <v>4096</v>
      </c>
      <c r="AH273" s="25" t="n">
        <f aca="false">$N$3</f>
        <v>1</v>
      </c>
      <c r="AI273" s="25" t="n">
        <f aca="false">$O$3</f>
        <v>16</v>
      </c>
      <c r="AJ273" s="25" t="n">
        <f aca="false">$P$3</f>
        <v>256</v>
      </c>
      <c r="AK273" s="17" t="n">
        <f aca="false">AE273</f>
        <v>0.0204976851851852</v>
      </c>
    </row>
    <row r="274" customFormat="false" ht="14.1" hidden="false" customHeight="false" outlineLevel="0" collapsed="false">
      <c r="I274" s="0" t="str">
        <f aca="false">ADDRESS(I272,3,1)</f>
        <v>$C$47</v>
      </c>
      <c r="J274" s="17" t="n">
        <f aca="true">INDIRECT(I274)</f>
        <v>0.052025462962963</v>
      </c>
      <c r="K274" s="0" t="n">
        <f aca="false">MDETERM(X273:AA276)</f>
        <v>110557881.941644</v>
      </c>
      <c r="L274" s="0" t="n">
        <f aca="false">K274/K272</f>
        <v>0.00126847037591974</v>
      </c>
      <c r="M274" s="17" t="n">
        <f aca="false">J274</f>
        <v>0.052025462962963</v>
      </c>
      <c r="N274" s="25" t="n">
        <f aca="false">$N$4</f>
        <v>1</v>
      </c>
      <c r="O274" s="25" t="n">
        <f aca="false">$O$4</f>
        <v>40</v>
      </c>
      <c r="P274" s="25" t="n">
        <f aca="false">$P$4</f>
        <v>1600</v>
      </c>
      <c r="Q274" s="25" t="n">
        <f aca="false">$Q$4</f>
        <v>64000</v>
      </c>
      <c r="R274" s="26"/>
      <c r="S274" s="27" t="n">
        <f aca="false">M274</f>
        <v>0.052025462962963</v>
      </c>
      <c r="T274" s="25" t="n">
        <f aca="false">$O$4</f>
        <v>40</v>
      </c>
      <c r="U274" s="25" t="n">
        <f aca="false">$P$4</f>
        <v>1600</v>
      </c>
      <c r="V274" s="25" t="n">
        <f aca="false">$Q$4</f>
        <v>64000</v>
      </c>
      <c r="X274" s="25" t="n">
        <f aca="false">$N$4</f>
        <v>1</v>
      </c>
      <c r="Y274" s="17" t="n">
        <f aca="false">S274</f>
        <v>0.052025462962963</v>
      </c>
      <c r="Z274" s="25" t="n">
        <f aca="false">$P$4</f>
        <v>1600</v>
      </c>
      <c r="AA274" s="25" t="n">
        <f aca="false">$Q$4</f>
        <v>64000</v>
      </c>
      <c r="AC274" s="25" t="n">
        <f aca="false">$N$4</f>
        <v>1</v>
      </c>
      <c r="AD274" s="25" t="n">
        <f aca="false">$O$4</f>
        <v>40</v>
      </c>
      <c r="AE274" s="17" t="n">
        <f aca="false">Y274</f>
        <v>0.052025462962963</v>
      </c>
      <c r="AF274" s="25" t="n">
        <f aca="false">$Q$4</f>
        <v>64000</v>
      </c>
      <c r="AH274" s="25" t="n">
        <f aca="false">$N$4</f>
        <v>1</v>
      </c>
      <c r="AI274" s="25" t="n">
        <f aca="false">$O$4</f>
        <v>40</v>
      </c>
      <c r="AJ274" s="25" t="n">
        <f aca="false">$P$4</f>
        <v>1600</v>
      </c>
      <c r="AK274" s="17" t="n">
        <f aca="false">AE274</f>
        <v>0.052025462962963</v>
      </c>
    </row>
    <row r="275" customFormat="false" ht="14.1" hidden="false" customHeight="false" outlineLevel="0" collapsed="false">
      <c r="I275" s="0" t="str">
        <f aca="false">ADDRESS(I272,4,1)</f>
        <v>$D$47</v>
      </c>
      <c r="J275" s="17" t="n">
        <f aca="true">INDIRECT(I275)</f>
        <v>0.106747685185185</v>
      </c>
      <c r="K275" s="0" t="n">
        <f aca="false">MDETERM(AC273:AF276)</f>
        <v>68499.5182354191</v>
      </c>
      <c r="L275" s="0" t="n">
        <f aca="false">K275/K272</f>
        <v>7.8591962979416E-007</v>
      </c>
      <c r="M275" s="17" t="n">
        <f aca="false">J275</f>
        <v>0.106747685185185</v>
      </c>
      <c r="N275" s="25" t="n">
        <f aca="false">$N$5</f>
        <v>1</v>
      </c>
      <c r="O275" s="25" t="n">
        <f aca="false">$O$5</f>
        <v>80</v>
      </c>
      <c r="P275" s="25" t="n">
        <f aca="false">$P$5</f>
        <v>6400</v>
      </c>
      <c r="Q275" s="25" t="n">
        <f aca="false">$Q$5</f>
        <v>512000</v>
      </c>
      <c r="R275" s="26"/>
      <c r="S275" s="27" t="n">
        <f aca="false">M275</f>
        <v>0.106747685185185</v>
      </c>
      <c r="T275" s="25" t="n">
        <f aca="false">$O$5</f>
        <v>80</v>
      </c>
      <c r="U275" s="25" t="n">
        <f aca="false">$P$5</f>
        <v>6400</v>
      </c>
      <c r="V275" s="25" t="n">
        <f aca="false">$Q$5</f>
        <v>512000</v>
      </c>
      <c r="X275" s="25" t="n">
        <f aca="false">$N$5</f>
        <v>1</v>
      </c>
      <c r="Y275" s="17" t="n">
        <f aca="false">S275</f>
        <v>0.106747685185185</v>
      </c>
      <c r="Z275" s="25" t="n">
        <f aca="false">$P$5</f>
        <v>6400</v>
      </c>
      <c r="AA275" s="25" t="n">
        <f aca="false">$Q$5</f>
        <v>512000</v>
      </c>
      <c r="AC275" s="25" t="n">
        <f aca="false">$N$5</f>
        <v>1</v>
      </c>
      <c r="AD275" s="25" t="n">
        <f aca="false">$O$5</f>
        <v>80</v>
      </c>
      <c r="AE275" s="17" t="n">
        <f aca="false">Y275</f>
        <v>0.106747685185185</v>
      </c>
      <c r="AF275" s="25" t="n">
        <f aca="false">$Q$5</f>
        <v>512000</v>
      </c>
      <c r="AH275" s="25" t="n">
        <f aca="false">$N$5</f>
        <v>1</v>
      </c>
      <c r="AI275" s="25" t="n">
        <f aca="false">$O$5</f>
        <v>80</v>
      </c>
      <c r="AJ275" s="25" t="n">
        <f aca="false">$P$5</f>
        <v>6400</v>
      </c>
      <c r="AK275" s="17" t="n">
        <f aca="false">AE275</f>
        <v>0.106747685185185</v>
      </c>
    </row>
    <row r="276" customFormat="false" ht="14.1" hidden="false" customHeight="false" outlineLevel="0" collapsed="false">
      <c r="I276" s="0" t="str">
        <f aca="false">ADDRESS(I272,5,1)</f>
        <v>$E$47</v>
      </c>
      <c r="J276" s="17" t="n">
        <f aca="true">INDIRECT(I276)</f>
        <v>0.226458333333333</v>
      </c>
      <c r="K276" s="0" t="n">
        <f aca="false">MDETERM(AH273:AK276)</f>
        <v>41.0486932878429</v>
      </c>
      <c r="L276" s="0" t="n">
        <f aca="false">K276/K272</f>
        <v>4.7096643397463E-010</v>
      </c>
      <c r="M276" s="17" t="n">
        <f aca="false">J276</f>
        <v>0.226458333333333</v>
      </c>
      <c r="N276" s="25" t="n">
        <f aca="false">$N$6</f>
        <v>1</v>
      </c>
      <c r="O276" s="29" t="n">
        <f aca="false">$O$6</f>
        <v>160.934708788644</v>
      </c>
      <c r="P276" s="25" t="n">
        <f aca="false">$P$6</f>
        <v>25899.9804928856</v>
      </c>
      <c r="Q276" s="25" t="n">
        <f aca="false">$Q$6</f>
        <v>4168205.81825411</v>
      </c>
      <c r="R276" s="26"/>
      <c r="S276" s="27" t="n">
        <f aca="false">M276</f>
        <v>0.226458333333333</v>
      </c>
      <c r="T276" s="29" t="n">
        <f aca="false">$O$6</f>
        <v>160.934708788644</v>
      </c>
      <c r="U276" s="25" t="n">
        <f aca="false">$P$6</f>
        <v>25899.9804928856</v>
      </c>
      <c r="V276" s="25" t="n">
        <f aca="false">$Q$6</f>
        <v>4168205.81825411</v>
      </c>
      <c r="X276" s="25" t="n">
        <f aca="false">$N$6</f>
        <v>1</v>
      </c>
      <c r="Y276" s="17" t="n">
        <f aca="false">S276</f>
        <v>0.226458333333333</v>
      </c>
      <c r="Z276" s="25" t="n">
        <f aca="false">$P$6</f>
        <v>25899.9804928856</v>
      </c>
      <c r="AA276" s="25" t="n">
        <f aca="false">$Q$6</f>
        <v>4168205.81825411</v>
      </c>
      <c r="AC276" s="25" t="n">
        <f aca="false">$N$6</f>
        <v>1</v>
      </c>
      <c r="AD276" s="29" t="n">
        <f aca="false">$O$6</f>
        <v>160.934708788644</v>
      </c>
      <c r="AE276" s="17" t="n">
        <f aca="false">Y276</f>
        <v>0.226458333333333</v>
      </c>
      <c r="AF276" s="25" t="n">
        <f aca="false">$Q$6</f>
        <v>4168205.81825411</v>
      </c>
      <c r="AH276" s="25" t="n">
        <f aca="false">$N$6</f>
        <v>1</v>
      </c>
      <c r="AI276" s="29" t="n">
        <f aca="false">$O$6</f>
        <v>160.934708788644</v>
      </c>
      <c r="AJ276" s="25" t="n">
        <f aca="false">$P$6</f>
        <v>25899.9804928856</v>
      </c>
      <c r="AK276" s="17" t="n">
        <f aca="false">AE276</f>
        <v>0.226458333333333</v>
      </c>
    </row>
    <row r="278" customFormat="false" ht="14.1" hidden="false" customHeight="false" outlineLevel="0" collapsed="false">
      <c r="I278" s="0" t="n">
        <f aca="false">I272+1</f>
        <v>48</v>
      </c>
      <c r="J278" s="11" t="n">
        <f aca="false">L279+$F$1*L280+L281*$F$1*$F$1+L282*$F$1*$F$1*$F$1</f>
        <v>0.100495295983251</v>
      </c>
      <c r="K278" s="0" t="n">
        <f aca="false">MDETERM(N279:Q282)</f>
        <v>87158426432.6874</v>
      </c>
      <c r="N278" s="25" t="s">
        <v>6</v>
      </c>
      <c r="O278" s="25" t="s">
        <v>7</v>
      </c>
      <c r="P278" s="25" t="s">
        <v>8</v>
      </c>
      <c r="Q278" s="25" t="s">
        <v>9</v>
      </c>
      <c r="R278" s="26"/>
    </row>
    <row r="279" customFormat="false" ht="14.1" hidden="false" customHeight="false" outlineLevel="0" collapsed="false">
      <c r="I279" s="0" t="str">
        <f aca="false">ADDRESS(I278,2,1)</f>
        <v>$B$48</v>
      </c>
      <c r="J279" s="17" t="n">
        <f aca="true">INDIRECT(I279)</f>
        <v>0.0206365740740741</v>
      </c>
      <c r="K279" s="0" t="n">
        <f aca="false">MDETERM(S279:V282)</f>
        <v>-799969.795086134</v>
      </c>
      <c r="L279" s="0" t="n">
        <f aca="false">K279/K278</f>
        <v>-9.17834141606437E-006</v>
      </c>
      <c r="M279" s="17" t="n">
        <f aca="false">J279</f>
        <v>0.0206365740740741</v>
      </c>
      <c r="N279" s="25" t="n">
        <f aca="false">$N$3</f>
        <v>1</v>
      </c>
      <c r="O279" s="25" t="n">
        <f aca="false">$O$3</f>
        <v>16</v>
      </c>
      <c r="P279" s="25" t="n">
        <f aca="false">$P$3</f>
        <v>256</v>
      </c>
      <c r="Q279" s="25" t="n">
        <f aca="false">$Q$3</f>
        <v>4096</v>
      </c>
      <c r="R279" s="26"/>
      <c r="S279" s="27" t="n">
        <f aca="false">M279</f>
        <v>0.0206365740740741</v>
      </c>
      <c r="T279" s="25" t="n">
        <f aca="false">$O$3</f>
        <v>16</v>
      </c>
      <c r="U279" s="25" t="n">
        <f aca="false">$P$3</f>
        <v>256</v>
      </c>
      <c r="V279" s="25" t="n">
        <f aca="false">$Q$3</f>
        <v>4096</v>
      </c>
      <c r="X279" s="25" t="n">
        <f aca="false">$N$3</f>
        <v>1</v>
      </c>
      <c r="Y279" s="17" t="n">
        <f aca="false">S279</f>
        <v>0.0206365740740741</v>
      </c>
      <c r="Z279" s="25" t="n">
        <f aca="false">$P$3</f>
        <v>256</v>
      </c>
      <c r="AA279" s="25" t="n">
        <f aca="false">$Q$3</f>
        <v>4096</v>
      </c>
      <c r="AC279" s="25" t="n">
        <f aca="false">$N$3</f>
        <v>1</v>
      </c>
      <c r="AD279" s="25" t="n">
        <f aca="false">$O$3</f>
        <v>16</v>
      </c>
      <c r="AE279" s="17" t="n">
        <f aca="false">Y279</f>
        <v>0.0206365740740741</v>
      </c>
      <c r="AF279" s="25" t="n">
        <f aca="false">$Q$3</f>
        <v>4096</v>
      </c>
      <c r="AH279" s="25" t="n">
        <f aca="false">$N$3</f>
        <v>1</v>
      </c>
      <c r="AI279" s="25" t="n">
        <f aca="false">$O$3</f>
        <v>16</v>
      </c>
      <c r="AJ279" s="25" t="n">
        <f aca="false">$P$3</f>
        <v>256</v>
      </c>
      <c r="AK279" s="17" t="n">
        <f aca="false">AE279</f>
        <v>0.0206365740740741</v>
      </c>
    </row>
    <row r="280" customFormat="false" ht="14.1" hidden="false" customHeight="false" outlineLevel="0" collapsed="false">
      <c r="I280" s="0" t="str">
        <f aca="false">ADDRESS(I278,3,1)</f>
        <v>$C$48</v>
      </c>
      <c r="J280" s="17" t="n">
        <f aca="true">INDIRECT(I280)</f>
        <v>0.0523958333333333</v>
      </c>
      <c r="K280" s="0" t="n">
        <f aca="false">MDETERM(X279:AA282)</f>
        <v>111347168.802401</v>
      </c>
      <c r="L280" s="0" t="n">
        <f aca="false">K280/K278</f>
        <v>0.00127752614818482</v>
      </c>
      <c r="M280" s="17" t="n">
        <f aca="false">J280</f>
        <v>0.0523958333333333</v>
      </c>
      <c r="N280" s="25" t="n">
        <f aca="false">$N$4</f>
        <v>1</v>
      </c>
      <c r="O280" s="25" t="n">
        <f aca="false">$O$4</f>
        <v>40</v>
      </c>
      <c r="P280" s="25" t="n">
        <f aca="false">$P$4</f>
        <v>1600</v>
      </c>
      <c r="Q280" s="25" t="n">
        <f aca="false">$Q$4</f>
        <v>64000</v>
      </c>
      <c r="R280" s="26"/>
      <c r="S280" s="27" t="n">
        <f aca="false">M280</f>
        <v>0.0523958333333333</v>
      </c>
      <c r="T280" s="25" t="n">
        <f aca="false">$O$4</f>
        <v>40</v>
      </c>
      <c r="U280" s="25" t="n">
        <f aca="false">$P$4</f>
        <v>1600</v>
      </c>
      <c r="V280" s="25" t="n">
        <f aca="false">$Q$4</f>
        <v>64000</v>
      </c>
      <c r="X280" s="25" t="n">
        <f aca="false">$N$4</f>
        <v>1</v>
      </c>
      <c r="Y280" s="17" t="n">
        <f aca="false">S280</f>
        <v>0.0523958333333333</v>
      </c>
      <c r="Z280" s="25" t="n">
        <f aca="false">$P$4</f>
        <v>1600</v>
      </c>
      <c r="AA280" s="25" t="n">
        <f aca="false">$Q$4</f>
        <v>64000</v>
      </c>
      <c r="AC280" s="25" t="n">
        <f aca="false">$N$4</f>
        <v>1</v>
      </c>
      <c r="AD280" s="25" t="n">
        <f aca="false">$O$4</f>
        <v>40</v>
      </c>
      <c r="AE280" s="17" t="n">
        <f aca="false">Y280</f>
        <v>0.0523958333333333</v>
      </c>
      <c r="AF280" s="25" t="n">
        <f aca="false">$Q$4</f>
        <v>64000</v>
      </c>
      <c r="AH280" s="25" t="n">
        <f aca="false">$N$4</f>
        <v>1</v>
      </c>
      <c r="AI280" s="25" t="n">
        <f aca="false">$O$4</f>
        <v>40</v>
      </c>
      <c r="AJ280" s="25" t="n">
        <f aca="false">$P$4</f>
        <v>1600</v>
      </c>
      <c r="AK280" s="17" t="n">
        <f aca="false">AE280</f>
        <v>0.0523958333333333</v>
      </c>
    </row>
    <row r="281" customFormat="false" ht="14.1" hidden="false" customHeight="false" outlineLevel="0" collapsed="false">
      <c r="I281" s="0" t="str">
        <f aca="false">ADDRESS(I278,4,1)</f>
        <v>$D$48</v>
      </c>
      <c r="J281" s="17" t="n">
        <f aca="true">INDIRECT(I281)</f>
        <v>0.107546296296296</v>
      </c>
      <c r="K281" s="0" t="n">
        <f aca="false">MDETERM(AC279:AF282)</f>
        <v>69159.4377878195</v>
      </c>
      <c r="L281" s="0" t="n">
        <f aca="false">K281/K278</f>
        <v>7.9349112436342E-007</v>
      </c>
      <c r="M281" s="17" t="n">
        <f aca="false">J281</f>
        <v>0.107546296296296</v>
      </c>
      <c r="N281" s="25" t="n">
        <f aca="false">$N$5</f>
        <v>1</v>
      </c>
      <c r="O281" s="25" t="n">
        <f aca="false">$O$5</f>
        <v>80</v>
      </c>
      <c r="P281" s="25" t="n">
        <f aca="false">$P$5</f>
        <v>6400</v>
      </c>
      <c r="Q281" s="25" t="n">
        <f aca="false">$Q$5</f>
        <v>512000</v>
      </c>
      <c r="R281" s="26"/>
      <c r="S281" s="27" t="n">
        <f aca="false">M281</f>
        <v>0.107546296296296</v>
      </c>
      <c r="T281" s="25" t="n">
        <f aca="false">$O$5</f>
        <v>80</v>
      </c>
      <c r="U281" s="25" t="n">
        <f aca="false">$P$5</f>
        <v>6400</v>
      </c>
      <c r="V281" s="25" t="n">
        <f aca="false">$Q$5</f>
        <v>512000</v>
      </c>
      <c r="X281" s="25" t="n">
        <f aca="false">$N$5</f>
        <v>1</v>
      </c>
      <c r="Y281" s="17" t="n">
        <f aca="false">S281</f>
        <v>0.107546296296296</v>
      </c>
      <c r="Z281" s="25" t="n">
        <f aca="false">$P$5</f>
        <v>6400</v>
      </c>
      <c r="AA281" s="25" t="n">
        <f aca="false">$Q$5</f>
        <v>512000</v>
      </c>
      <c r="AC281" s="25" t="n">
        <f aca="false">$N$5</f>
        <v>1</v>
      </c>
      <c r="AD281" s="25" t="n">
        <f aca="false">$O$5</f>
        <v>80</v>
      </c>
      <c r="AE281" s="17" t="n">
        <f aca="false">Y281</f>
        <v>0.107546296296296</v>
      </c>
      <c r="AF281" s="25" t="n">
        <f aca="false">$Q$5</f>
        <v>512000</v>
      </c>
      <c r="AH281" s="25" t="n">
        <f aca="false">$N$5</f>
        <v>1</v>
      </c>
      <c r="AI281" s="25" t="n">
        <f aca="false">$O$5</f>
        <v>80</v>
      </c>
      <c r="AJ281" s="25" t="n">
        <f aca="false">$P$5</f>
        <v>6400</v>
      </c>
      <c r="AK281" s="17" t="n">
        <f aca="false">AE281</f>
        <v>0.107546296296296</v>
      </c>
    </row>
    <row r="282" customFormat="false" ht="14.1" hidden="false" customHeight="false" outlineLevel="0" collapsed="false">
      <c r="I282" s="0" t="str">
        <f aca="false">ADDRESS(I278,5,1)</f>
        <v>$E$48</v>
      </c>
      <c r="J282" s="17" t="n">
        <f aca="true">INDIRECT(I282)</f>
        <v>0.22837962962963</v>
      </c>
      <c r="K282" s="0" t="n">
        <f aca="false">MDETERM(AH279:AK282)</f>
        <v>46.820346893867</v>
      </c>
      <c r="L282" s="0" t="n">
        <f aca="false">K282/K278</f>
        <v>5.37186693360354E-010</v>
      </c>
      <c r="M282" s="17" t="n">
        <f aca="false">J282</f>
        <v>0.22837962962963</v>
      </c>
      <c r="N282" s="25" t="n">
        <f aca="false">$N$6</f>
        <v>1</v>
      </c>
      <c r="O282" s="29" t="n">
        <f aca="false">$O$6</f>
        <v>160.934708788644</v>
      </c>
      <c r="P282" s="25" t="n">
        <f aca="false">$P$6</f>
        <v>25899.9804928856</v>
      </c>
      <c r="Q282" s="25" t="n">
        <f aca="false">$Q$6</f>
        <v>4168205.81825411</v>
      </c>
      <c r="R282" s="26"/>
      <c r="S282" s="27" t="n">
        <f aca="false">M282</f>
        <v>0.22837962962963</v>
      </c>
      <c r="T282" s="29" t="n">
        <f aca="false">$O$6</f>
        <v>160.934708788644</v>
      </c>
      <c r="U282" s="25" t="n">
        <f aca="false">$P$6</f>
        <v>25899.9804928856</v>
      </c>
      <c r="V282" s="25" t="n">
        <f aca="false">$Q$6</f>
        <v>4168205.81825411</v>
      </c>
      <c r="X282" s="25" t="n">
        <f aca="false">$N$6</f>
        <v>1</v>
      </c>
      <c r="Y282" s="17" t="n">
        <f aca="false">S282</f>
        <v>0.22837962962963</v>
      </c>
      <c r="Z282" s="25" t="n">
        <f aca="false">$P$6</f>
        <v>25899.9804928856</v>
      </c>
      <c r="AA282" s="25" t="n">
        <f aca="false">$Q$6</f>
        <v>4168205.81825411</v>
      </c>
      <c r="AC282" s="25" t="n">
        <f aca="false">$N$6</f>
        <v>1</v>
      </c>
      <c r="AD282" s="29" t="n">
        <f aca="false">$O$6</f>
        <v>160.934708788644</v>
      </c>
      <c r="AE282" s="17" t="n">
        <f aca="false">Y282</f>
        <v>0.22837962962963</v>
      </c>
      <c r="AF282" s="25" t="n">
        <f aca="false">$Q$6</f>
        <v>4168205.81825411</v>
      </c>
      <c r="AH282" s="25" t="n">
        <f aca="false">$N$6</f>
        <v>1</v>
      </c>
      <c r="AI282" s="29" t="n">
        <f aca="false">$O$6</f>
        <v>160.934708788644</v>
      </c>
      <c r="AJ282" s="25" t="n">
        <f aca="false">$P$6</f>
        <v>25899.9804928856</v>
      </c>
      <c r="AK282" s="17" t="n">
        <f aca="false">AE282</f>
        <v>0.22837962962963</v>
      </c>
    </row>
    <row r="284" customFormat="false" ht="14.1" hidden="false" customHeight="false" outlineLevel="0" collapsed="false">
      <c r="I284" s="0" t="n">
        <f aca="false">I278+1</f>
        <v>49</v>
      </c>
      <c r="J284" s="11" t="n">
        <f aca="false">L285+$F$1*L286+L287*$F$1*$F$1+L288*$F$1*$F$1*$F$1</f>
        <v>0.101277431038852</v>
      </c>
      <c r="K284" s="0" t="n">
        <f aca="false">MDETERM(N285:Q288)</f>
        <v>87158426432.6874</v>
      </c>
      <c r="N284" s="25" t="s">
        <v>6</v>
      </c>
      <c r="O284" s="25" t="s">
        <v>7</v>
      </c>
      <c r="P284" s="25" t="s">
        <v>8</v>
      </c>
      <c r="Q284" s="25" t="s">
        <v>9</v>
      </c>
      <c r="R284" s="26"/>
    </row>
    <row r="285" customFormat="false" ht="14.1" hidden="false" customHeight="false" outlineLevel="0" collapsed="false">
      <c r="I285" s="0" t="str">
        <f aca="false">ADDRESS(I284,2,1)</f>
        <v>$B$49</v>
      </c>
      <c r="J285" s="17" t="n">
        <f aca="true">INDIRECT(I285)</f>
        <v>0.020787037037037</v>
      </c>
      <c r="K285" s="0" t="n">
        <f aca="false">MDETERM(S285:V288)</f>
        <v>706133.710959289</v>
      </c>
      <c r="L285" s="0" t="n">
        <f aca="false">K285/K284</f>
        <v>8.10172624565036E-006</v>
      </c>
      <c r="M285" s="17" t="n">
        <f aca="false">J285</f>
        <v>0.020787037037037</v>
      </c>
      <c r="N285" s="25" t="n">
        <f aca="false">$N$3</f>
        <v>1</v>
      </c>
      <c r="O285" s="25" t="n">
        <f aca="false">$O$3</f>
        <v>16</v>
      </c>
      <c r="P285" s="25" t="n">
        <f aca="false">$P$3</f>
        <v>256</v>
      </c>
      <c r="Q285" s="25" t="n">
        <f aca="false">$Q$3</f>
        <v>4096</v>
      </c>
      <c r="R285" s="26"/>
      <c r="S285" s="27" t="n">
        <f aca="false">M285</f>
        <v>0.020787037037037</v>
      </c>
      <c r="T285" s="25" t="n">
        <f aca="false">$O$3</f>
        <v>16</v>
      </c>
      <c r="U285" s="25" t="n">
        <f aca="false">$P$3</f>
        <v>256</v>
      </c>
      <c r="V285" s="25" t="n">
        <f aca="false">$Q$3</f>
        <v>4096</v>
      </c>
      <c r="X285" s="25" t="n">
        <f aca="false">$N$3</f>
        <v>1</v>
      </c>
      <c r="Y285" s="17" t="n">
        <f aca="false">S285</f>
        <v>0.020787037037037</v>
      </c>
      <c r="Z285" s="25" t="n">
        <f aca="false">$P$3</f>
        <v>256</v>
      </c>
      <c r="AA285" s="25" t="n">
        <f aca="false">$Q$3</f>
        <v>4096</v>
      </c>
      <c r="AC285" s="25" t="n">
        <f aca="false">$N$3</f>
        <v>1</v>
      </c>
      <c r="AD285" s="25" t="n">
        <f aca="false">$O$3</f>
        <v>16</v>
      </c>
      <c r="AE285" s="17" t="n">
        <f aca="false">Y285</f>
        <v>0.020787037037037</v>
      </c>
      <c r="AF285" s="25" t="n">
        <f aca="false">$Q$3</f>
        <v>4096</v>
      </c>
      <c r="AH285" s="25" t="n">
        <f aca="false">$N$3</f>
        <v>1</v>
      </c>
      <c r="AI285" s="25" t="n">
        <f aca="false">$O$3</f>
        <v>16</v>
      </c>
      <c r="AJ285" s="25" t="n">
        <f aca="false">$P$3</f>
        <v>256</v>
      </c>
      <c r="AK285" s="17" t="n">
        <f aca="false">AE285</f>
        <v>0.020787037037037</v>
      </c>
    </row>
    <row r="286" customFormat="false" ht="14.1" hidden="false" customHeight="false" outlineLevel="0" collapsed="false">
      <c r="I286" s="0" t="str">
        <f aca="false">ADDRESS(I284,3,1)</f>
        <v>$C$49</v>
      </c>
      <c r="J286" s="17" t="n">
        <f aca="true">INDIRECT(I286)</f>
        <v>0.0527777777777778</v>
      </c>
      <c r="K286" s="0" t="n">
        <f aca="false">MDETERM(X285:AA288)</f>
        <v>112024597.128843</v>
      </c>
      <c r="L286" s="0" t="n">
        <f aca="false">K286/K284</f>
        <v>0.00128529852722111</v>
      </c>
      <c r="M286" s="17" t="n">
        <f aca="false">J286</f>
        <v>0.0527777777777778</v>
      </c>
      <c r="N286" s="25" t="n">
        <f aca="false">$N$4</f>
        <v>1</v>
      </c>
      <c r="O286" s="25" t="n">
        <f aca="false">$O$4</f>
        <v>40</v>
      </c>
      <c r="P286" s="25" t="n">
        <f aca="false">$P$4</f>
        <v>1600</v>
      </c>
      <c r="Q286" s="25" t="n">
        <f aca="false">$Q$4</f>
        <v>64000</v>
      </c>
      <c r="R286" s="26"/>
      <c r="S286" s="27" t="n">
        <f aca="false">M286</f>
        <v>0.0527777777777778</v>
      </c>
      <c r="T286" s="25" t="n">
        <f aca="false">$O$4</f>
        <v>40</v>
      </c>
      <c r="U286" s="25" t="n">
        <f aca="false">$P$4</f>
        <v>1600</v>
      </c>
      <c r="V286" s="25" t="n">
        <f aca="false">$Q$4</f>
        <v>64000</v>
      </c>
      <c r="X286" s="25" t="n">
        <f aca="false">$N$4</f>
        <v>1</v>
      </c>
      <c r="Y286" s="17" t="n">
        <f aca="false">S286</f>
        <v>0.0527777777777778</v>
      </c>
      <c r="Z286" s="25" t="n">
        <f aca="false">$P$4</f>
        <v>1600</v>
      </c>
      <c r="AA286" s="25" t="n">
        <f aca="false">$Q$4</f>
        <v>64000</v>
      </c>
      <c r="AC286" s="25" t="n">
        <f aca="false">$N$4</f>
        <v>1</v>
      </c>
      <c r="AD286" s="25" t="n">
        <f aca="false">$O$4</f>
        <v>40</v>
      </c>
      <c r="AE286" s="17" t="n">
        <f aca="false">Y286</f>
        <v>0.0527777777777778</v>
      </c>
      <c r="AF286" s="25" t="n">
        <f aca="false">$Q$4</f>
        <v>64000</v>
      </c>
      <c r="AH286" s="25" t="n">
        <f aca="false">$N$4</f>
        <v>1</v>
      </c>
      <c r="AI286" s="25" t="n">
        <f aca="false">$O$4</f>
        <v>40</v>
      </c>
      <c r="AJ286" s="25" t="n">
        <f aca="false">$P$4</f>
        <v>1600</v>
      </c>
      <c r="AK286" s="17" t="n">
        <f aca="false">AE286</f>
        <v>0.0527777777777778</v>
      </c>
    </row>
    <row r="287" customFormat="false" ht="14.1" hidden="false" customHeight="false" outlineLevel="0" collapsed="false">
      <c r="I287" s="0" t="str">
        <f aca="false">ADDRESS(I284,4,1)</f>
        <v>$D$49</v>
      </c>
      <c r="J287" s="17" t="n">
        <f aca="true">INDIRECT(I287)</f>
        <v>0.108391203703704</v>
      </c>
      <c r="K287" s="0" t="n">
        <f aca="false">MDETERM(AC285:AF288)</f>
        <v>72214.2957723003</v>
      </c>
      <c r="L287" s="0" t="n">
        <f aca="false">K287/K284</f>
        <v>8.28540609645719E-007</v>
      </c>
      <c r="M287" s="17" t="n">
        <f aca="false">J287</f>
        <v>0.108391203703704</v>
      </c>
      <c r="N287" s="25" t="n">
        <f aca="false">$N$5</f>
        <v>1</v>
      </c>
      <c r="O287" s="25" t="n">
        <f aca="false">$O$5</f>
        <v>80</v>
      </c>
      <c r="P287" s="25" t="n">
        <f aca="false">$P$5</f>
        <v>6400</v>
      </c>
      <c r="Q287" s="25" t="n">
        <f aca="false">$Q$5</f>
        <v>512000</v>
      </c>
      <c r="R287" s="26"/>
      <c r="S287" s="27" t="n">
        <f aca="false">M287</f>
        <v>0.108391203703704</v>
      </c>
      <c r="T287" s="25" t="n">
        <f aca="false">$O$5</f>
        <v>80</v>
      </c>
      <c r="U287" s="25" t="n">
        <f aca="false">$P$5</f>
        <v>6400</v>
      </c>
      <c r="V287" s="25" t="n">
        <f aca="false">$Q$5</f>
        <v>512000</v>
      </c>
      <c r="X287" s="25" t="n">
        <f aca="false">$N$5</f>
        <v>1</v>
      </c>
      <c r="Y287" s="17" t="n">
        <f aca="false">S287</f>
        <v>0.108391203703704</v>
      </c>
      <c r="Z287" s="25" t="n">
        <f aca="false">$P$5</f>
        <v>6400</v>
      </c>
      <c r="AA287" s="25" t="n">
        <f aca="false">$Q$5</f>
        <v>512000</v>
      </c>
      <c r="AC287" s="25" t="n">
        <f aca="false">$N$5</f>
        <v>1</v>
      </c>
      <c r="AD287" s="25" t="n">
        <f aca="false">$O$5</f>
        <v>80</v>
      </c>
      <c r="AE287" s="17" t="n">
        <f aca="false">Y287</f>
        <v>0.108391203703704</v>
      </c>
      <c r="AF287" s="25" t="n">
        <f aca="false">$Q$5</f>
        <v>512000</v>
      </c>
      <c r="AH287" s="25" t="n">
        <f aca="false">$N$5</f>
        <v>1</v>
      </c>
      <c r="AI287" s="25" t="n">
        <f aca="false">$O$5</f>
        <v>80</v>
      </c>
      <c r="AJ287" s="25" t="n">
        <f aca="false">$P$5</f>
        <v>6400</v>
      </c>
      <c r="AK287" s="17" t="n">
        <f aca="false">AE287</f>
        <v>0.108391203703704</v>
      </c>
    </row>
    <row r="288" customFormat="false" ht="14.1" hidden="false" customHeight="false" outlineLevel="0" collapsed="false">
      <c r="I288" s="0" t="str">
        <f aca="false">ADDRESS(I284,5,1)</f>
        <v>$E$49</v>
      </c>
      <c r="J288" s="17" t="n">
        <f aca="true">INDIRECT(I288)</f>
        <v>0.230405092592593</v>
      </c>
      <c r="K288" s="0" t="n">
        <f aca="false">MDETERM(AH285:AK288)</f>
        <v>43.6745253879651</v>
      </c>
      <c r="L288" s="0" t="n">
        <f aca="false">K288/K284</f>
        <v>5.01093550853572E-010</v>
      </c>
      <c r="M288" s="17" t="n">
        <f aca="false">J288</f>
        <v>0.230405092592593</v>
      </c>
      <c r="N288" s="25" t="n">
        <f aca="false">$N$6</f>
        <v>1</v>
      </c>
      <c r="O288" s="29" t="n">
        <f aca="false">$O$6</f>
        <v>160.934708788644</v>
      </c>
      <c r="P288" s="25" t="n">
        <f aca="false">$P$6</f>
        <v>25899.9804928856</v>
      </c>
      <c r="Q288" s="25" t="n">
        <f aca="false">$Q$6</f>
        <v>4168205.81825411</v>
      </c>
      <c r="R288" s="26"/>
      <c r="S288" s="27" t="n">
        <f aca="false">M288</f>
        <v>0.230405092592593</v>
      </c>
      <c r="T288" s="29" t="n">
        <f aca="false">$O$6</f>
        <v>160.934708788644</v>
      </c>
      <c r="U288" s="25" t="n">
        <f aca="false">$P$6</f>
        <v>25899.9804928856</v>
      </c>
      <c r="V288" s="25" t="n">
        <f aca="false">$Q$6</f>
        <v>4168205.81825411</v>
      </c>
      <c r="X288" s="25" t="n">
        <f aca="false">$N$6</f>
        <v>1</v>
      </c>
      <c r="Y288" s="17" t="n">
        <f aca="false">S288</f>
        <v>0.230405092592593</v>
      </c>
      <c r="Z288" s="25" t="n">
        <f aca="false">$P$6</f>
        <v>25899.9804928856</v>
      </c>
      <c r="AA288" s="25" t="n">
        <f aca="false">$Q$6</f>
        <v>4168205.81825411</v>
      </c>
      <c r="AC288" s="25" t="n">
        <f aca="false">$N$6</f>
        <v>1</v>
      </c>
      <c r="AD288" s="29" t="n">
        <f aca="false">$O$6</f>
        <v>160.934708788644</v>
      </c>
      <c r="AE288" s="17" t="n">
        <f aca="false">Y288</f>
        <v>0.230405092592593</v>
      </c>
      <c r="AF288" s="25" t="n">
        <f aca="false">$Q$6</f>
        <v>4168205.81825411</v>
      </c>
      <c r="AH288" s="25" t="n">
        <f aca="false">$N$6</f>
        <v>1</v>
      </c>
      <c r="AI288" s="29" t="n">
        <f aca="false">$O$6</f>
        <v>160.934708788644</v>
      </c>
      <c r="AJ288" s="25" t="n">
        <f aca="false">$P$6</f>
        <v>25899.9804928856</v>
      </c>
      <c r="AK288" s="17" t="n">
        <f aca="false">AE288</f>
        <v>0.230405092592593</v>
      </c>
    </row>
    <row r="290" customFormat="false" ht="14.1" hidden="false" customHeight="false" outlineLevel="0" collapsed="false">
      <c r="I290" s="0" t="n">
        <f aca="false">I284+1</f>
        <v>50</v>
      </c>
      <c r="J290" s="11" t="n">
        <f aca="false">L291+$F$1*L292+L293*$F$1*$F$1+L294*$F$1*$F$1*$F$1</f>
        <v>0.102103514057699</v>
      </c>
      <c r="K290" s="0" t="n">
        <f aca="false">MDETERM(N291:Q294)</f>
        <v>87158426432.6874</v>
      </c>
      <c r="N290" s="25" t="s">
        <v>6</v>
      </c>
      <c r="O290" s="25" t="s">
        <v>7</v>
      </c>
      <c r="P290" s="25" t="s">
        <v>8</v>
      </c>
      <c r="Q290" s="25" t="s">
        <v>9</v>
      </c>
      <c r="R290" s="26"/>
    </row>
    <row r="291" customFormat="false" ht="14.1" hidden="false" customHeight="false" outlineLevel="0" collapsed="false">
      <c r="I291" s="0" t="str">
        <f aca="false">ADDRESS(I290,2,1)</f>
        <v>$B$50</v>
      </c>
      <c r="J291" s="17" t="n">
        <f aca="true">INDIRECT(I291)</f>
        <v>0.0209375</v>
      </c>
      <c r="K291" s="0" t="n">
        <f aca="false">MDETERM(S291:V294)</f>
        <v>310627.125681061</v>
      </c>
      <c r="L291" s="0" t="n">
        <f aca="false">K291/K290</f>
        <v>3.56393682624547E-006</v>
      </c>
      <c r="M291" s="17" t="n">
        <f aca="false">J291</f>
        <v>0.0209375</v>
      </c>
      <c r="N291" s="25" t="n">
        <f aca="false">$N$3</f>
        <v>1</v>
      </c>
      <c r="O291" s="25" t="n">
        <f aca="false">$O$3</f>
        <v>16</v>
      </c>
      <c r="P291" s="25" t="n">
        <f aca="false">$P$3</f>
        <v>256</v>
      </c>
      <c r="Q291" s="25" t="n">
        <f aca="false">$Q$3</f>
        <v>4096</v>
      </c>
      <c r="R291" s="26"/>
      <c r="S291" s="27" t="n">
        <f aca="false">M291</f>
        <v>0.0209375</v>
      </c>
      <c r="T291" s="25" t="n">
        <f aca="false">$O$3</f>
        <v>16</v>
      </c>
      <c r="U291" s="25" t="n">
        <f aca="false">$P$3</f>
        <v>256</v>
      </c>
      <c r="V291" s="25" t="n">
        <f aca="false">$Q$3</f>
        <v>4096</v>
      </c>
      <c r="X291" s="25" t="n">
        <f aca="false">$N$3</f>
        <v>1</v>
      </c>
      <c r="Y291" s="17" t="n">
        <f aca="false">S291</f>
        <v>0.0209375</v>
      </c>
      <c r="Z291" s="25" t="n">
        <f aca="false">$P$3</f>
        <v>256</v>
      </c>
      <c r="AA291" s="25" t="n">
        <f aca="false">$Q$3</f>
        <v>4096</v>
      </c>
      <c r="AC291" s="25" t="n">
        <f aca="false">$N$3</f>
        <v>1</v>
      </c>
      <c r="AD291" s="25" t="n">
        <f aca="false">$O$3</f>
        <v>16</v>
      </c>
      <c r="AE291" s="17" t="n">
        <f aca="false">Y291</f>
        <v>0.0209375</v>
      </c>
      <c r="AF291" s="25" t="n">
        <f aca="false">$Q$3</f>
        <v>4096</v>
      </c>
      <c r="AH291" s="25" t="n">
        <f aca="false">$N$3</f>
        <v>1</v>
      </c>
      <c r="AI291" s="25" t="n">
        <f aca="false">$O$3</f>
        <v>16</v>
      </c>
      <c r="AJ291" s="25" t="n">
        <f aca="false">$P$3</f>
        <v>256</v>
      </c>
      <c r="AK291" s="17" t="n">
        <f aca="false">AE291</f>
        <v>0.0209375</v>
      </c>
    </row>
    <row r="292" customFormat="false" ht="14.1" hidden="false" customHeight="false" outlineLevel="0" collapsed="false">
      <c r="I292" s="0" t="str">
        <f aca="false">ADDRESS(I290,3,1)</f>
        <v>$C$50</v>
      </c>
      <c r="J292" s="17" t="n">
        <f aca="true">INDIRECT(I292)</f>
        <v>0.0531828703703704</v>
      </c>
      <c r="K292" s="0" t="n">
        <f aca="false">MDETERM(X291:AA294)</f>
        <v>112837544.318216</v>
      </c>
      <c r="L292" s="0" t="n">
        <f aca="false">K292/K290</f>
        <v>0.00129462576295318</v>
      </c>
      <c r="M292" s="17" t="n">
        <f aca="false">J292</f>
        <v>0.0531828703703704</v>
      </c>
      <c r="N292" s="25" t="n">
        <f aca="false">$N$4</f>
        <v>1</v>
      </c>
      <c r="O292" s="25" t="n">
        <f aca="false">$O$4</f>
        <v>40</v>
      </c>
      <c r="P292" s="25" t="n">
        <f aca="false">$P$4</f>
        <v>1600</v>
      </c>
      <c r="Q292" s="25" t="n">
        <f aca="false">$Q$4</f>
        <v>64000</v>
      </c>
      <c r="R292" s="26"/>
      <c r="S292" s="27" t="n">
        <f aca="false">M292</f>
        <v>0.0531828703703704</v>
      </c>
      <c r="T292" s="25" t="n">
        <f aca="false">$O$4</f>
        <v>40</v>
      </c>
      <c r="U292" s="25" t="n">
        <f aca="false">$P$4</f>
        <v>1600</v>
      </c>
      <c r="V292" s="25" t="n">
        <f aca="false">$Q$4</f>
        <v>64000</v>
      </c>
      <c r="X292" s="25" t="n">
        <f aca="false">$N$4</f>
        <v>1</v>
      </c>
      <c r="Y292" s="17" t="n">
        <f aca="false">S292</f>
        <v>0.0531828703703704</v>
      </c>
      <c r="Z292" s="25" t="n">
        <f aca="false">$P$4</f>
        <v>1600</v>
      </c>
      <c r="AA292" s="25" t="n">
        <f aca="false">$Q$4</f>
        <v>64000</v>
      </c>
      <c r="AC292" s="25" t="n">
        <f aca="false">$N$4</f>
        <v>1</v>
      </c>
      <c r="AD292" s="25" t="n">
        <f aca="false">$O$4</f>
        <v>40</v>
      </c>
      <c r="AE292" s="17" t="n">
        <f aca="false">Y292</f>
        <v>0.0531828703703704</v>
      </c>
      <c r="AF292" s="25" t="n">
        <f aca="false">$Q$4</f>
        <v>64000</v>
      </c>
      <c r="AH292" s="25" t="n">
        <f aca="false">$N$4</f>
        <v>1</v>
      </c>
      <c r="AI292" s="25" t="n">
        <f aca="false">$O$4</f>
        <v>40</v>
      </c>
      <c r="AJ292" s="25" t="n">
        <f aca="false">$P$4</f>
        <v>1600</v>
      </c>
      <c r="AK292" s="17" t="n">
        <f aca="false">AE292</f>
        <v>0.0531828703703704</v>
      </c>
    </row>
    <row r="293" customFormat="false" ht="14.1" hidden="false" customHeight="false" outlineLevel="0" collapsed="false">
      <c r="I293" s="0" t="str">
        <f aca="false">ADDRESS(I290,4,1)</f>
        <v>$D$50</v>
      </c>
      <c r="J293" s="17" t="n">
        <f aca="true">INDIRECT(I293)</f>
        <v>0.109282407407407</v>
      </c>
      <c r="K293" s="0" t="n">
        <f aca="false">MDETERM(AC291:AF294)</f>
        <v>74158.5413411759</v>
      </c>
      <c r="L293" s="0" t="n">
        <f aca="false">K293/K290</f>
        <v>8.50847638907853E-007</v>
      </c>
      <c r="M293" s="17" t="n">
        <f aca="false">J293</f>
        <v>0.109282407407407</v>
      </c>
      <c r="N293" s="25" t="n">
        <f aca="false">$N$5</f>
        <v>1</v>
      </c>
      <c r="O293" s="25" t="n">
        <f aca="false">$O$5</f>
        <v>80</v>
      </c>
      <c r="P293" s="25" t="n">
        <f aca="false">$P$5</f>
        <v>6400</v>
      </c>
      <c r="Q293" s="25" t="n">
        <f aca="false">$Q$5</f>
        <v>512000</v>
      </c>
      <c r="R293" s="26"/>
      <c r="S293" s="27" t="n">
        <f aca="false">M293</f>
        <v>0.109282407407407</v>
      </c>
      <c r="T293" s="25" t="n">
        <f aca="false">$O$5</f>
        <v>80</v>
      </c>
      <c r="U293" s="25" t="n">
        <f aca="false">$P$5</f>
        <v>6400</v>
      </c>
      <c r="V293" s="25" t="n">
        <f aca="false">$Q$5</f>
        <v>512000</v>
      </c>
      <c r="X293" s="25" t="n">
        <f aca="false">$N$5</f>
        <v>1</v>
      </c>
      <c r="Y293" s="17" t="n">
        <f aca="false">S293</f>
        <v>0.109282407407407</v>
      </c>
      <c r="Z293" s="25" t="n">
        <f aca="false">$P$5</f>
        <v>6400</v>
      </c>
      <c r="AA293" s="25" t="n">
        <f aca="false">$Q$5</f>
        <v>512000</v>
      </c>
      <c r="AC293" s="25" t="n">
        <f aca="false">$N$5</f>
        <v>1</v>
      </c>
      <c r="AD293" s="25" t="n">
        <f aca="false">$O$5</f>
        <v>80</v>
      </c>
      <c r="AE293" s="17" t="n">
        <f aca="false">Y293</f>
        <v>0.109282407407407</v>
      </c>
      <c r="AF293" s="25" t="n">
        <f aca="false">$Q$5</f>
        <v>512000</v>
      </c>
      <c r="AH293" s="25" t="n">
        <f aca="false">$N$5</f>
        <v>1</v>
      </c>
      <c r="AI293" s="25" t="n">
        <f aca="false">$O$5</f>
        <v>80</v>
      </c>
      <c r="AJ293" s="25" t="n">
        <f aca="false">$P$5</f>
        <v>6400</v>
      </c>
      <c r="AK293" s="17" t="n">
        <f aca="false">AE293</f>
        <v>0.109282407407407</v>
      </c>
    </row>
    <row r="294" customFormat="false" ht="14.1" hidden="false" customHeight="false" outlineLevel="0" collapsed="false">
      <c r="I294" s="0" t="str">
        <f aca="false">ADDRESS(I290,5,1)</f>
        <v>$E$50</v>
      </c>
      <c r="J294" s="17" t="n">
        <f aca="true">INDIRECT(I294)</f>
        <v>0.232534722222222</v>
      </c>
      <c r="K294" s="0" t="n">
        <f aca="false">MDETERM(AH291:AK294)</f>
        <v>44.8316977323305</v>
      </c>
      <c r="L294" s="0" t="n">
        <f aca="false">K294/K290</f>
        <v>5.14370205696107E-010</v>
      </c>
      <c r="M294" s="17" t="n">
        <f aca="false">J294</f>
        <v>0.232534722222222</v>
      </c>
      <c r="N294" s="25" t="n">
        <f aca="false">$N$6</f>
        <v>1</v>
      </c>
      <c r="O294" s="29" t="n">
        <f aca="false">$O$6</f>
        <v>160.934708788644</v>
      </c>
      <c r="P294" s="25" t="n">
        <f aca="false">$P$6</f>
        <v>25899.9804928856</v>
      </c>
      <c r="Q294" s="25" t="n">
        <f aca="false">$Q$6</f>
        <v>4168205.81825411</v>
      </c>
      <c r="R294" s="26"/>
      <c r="S294" s="27" t="n">
        <f aca="false">M294</f>
        <v>0.232534722222222</v>
      </c>
      <c r="T294" s="29" t="n">
        <f aca="false">$O$6</f>
        <v>160.934708788644</v>
      </c>
      <c r="U294" s="25" t="n">
        <f aca="false">$P$6</f>
        <v>25899.9804928856</v>
      </c>
      <c r="V294" s="25" t="n">
        <f aca="false">$Q$6</f>
        <v>4168205.81825411</v>
      </c>
      <c r="X294" s="25" t="n">
        <f aca="false">$N$6</f>
        <v>1</v>
      </c>
      <c r="Y294" s="17" t="n">
        <f aca="false">S294</f>
        <v>0.232534722222222</v>
      </c>
      <c r="Z294" s="25" t="n">
        <f aca="false">$P$6</f>
        <v>25899.9804928856</v>
      </c>
      <c r="AA294" s="25" t="n">
        <f aca="false">$Q$6</f>
        <v>4168205.81825411</v>
      </c>
      <c r="AC294" s="25" t="n">
        <f aca="false">$N$6</f>
        <v>1</v>
      </c>
      <c r="AD294" s="29" t="n">
        <f aca="false">$O$6</f>
        <v>160.934708788644</v>
      </c>
      <c r="AE294" s="17" t="n">
        <f aca="false">Y294</f>
        <v>0.232534722222222</v>
      </c>
      <c r="AF294" s="25" t="n">
        <f aca="false">$Q$6</f>
        <v>4168205.81825411</v>
      </c>
      <c r="AH294" s="25" t="n">
        <f aca="false">$N$6</f>
        <v>1</v>
      </c>
      <c r="AI294" s="29" t="n">
        <f aca="false">$O$6</f>
        <v>160.934708788644</v>
      </c>
      <c r="AJ294" s="25" t="n">
        <f aca="false">$P$6</f>
        <v>25899.9804928856</v>
      </c>
      <c r="AK294" s="17" t="n">
        <f aca="false">AE294</f>
        <v>0.232534722222222</v>
      </c>
    </row>
    <row r="296" customFormat="false" ht="14.1" hidden="false" customHeight="false" outlineLevel="0" collapsed="false">
      <c r="I296" s="0" t="n">
        <f aca="false">I290+1</f>
        <v>51</v>
      </c>
      <c r="J296" s="11" t="n">
        <f aca="false">L297+$F$1*L298+L299*$F$1*$F$1+L300*$F$1*$F$1*$F$1</f>
        <v>0.102962681812472</v>
      </c>
      <c r="K296" s="0" t="n">
        <f aca="false">MDETERM(N297:Q300)</f>
        <v>87158426432.6874</v>
      </c>
      <c r="N296" s="25" t="s">
        <v>6</v>
      </c>
      <c r="O296" s="25" t="s">
        <v>7</v>
      </c>
      <c r="P296" s="25" t="s">
        <v>8</v>
      </c>
      <c r="Q296" s="25" t="s">
        <v>9</v>
      </c>
      <c r="R296" s="26"/>
    </row>
    <row r="297" customFormat="false" ht="14.1" hidden="false" customHeight="false" outlineLevel="0" collapsed="false">
      <c r="I297" s="0" t="str">
        <f aca="false">ADDRESS(I296,2,1)</f>
        <v>$B$51</v>
      </c>
      <c r="J297" s="17" t="n">
        <f aca="true">INDIRECT(I297)</f>
        <v>0.021099537037037</v>
      </c>
      <c r="K297" s="0" t="n">
        <f aca="false">MDETERM(S297:V300)</f>
        <v>-227155.310399577</v>
      </c>
      <c r="L297" s="0" t="n">
        <f aca="false">K297/K296</f>
        <v>-2.60623464301537E-006</v>
      </c>
      <c r="M297" s="17" t="n">
        <f aca="false">J297</f>
        <v>0.021099537037037</v>
      </c>
      <c r="N297" s="25" t="n">
        <f aca="false">$N$3</f>
        <v>1</v>
      </c>
      <c r="O297" s="25" t="n">
        <f aca="false">$O$3</f>
        <v>16</v>
      </c>
      <c r="P297" s="25" t="n">
        <f aca="false">$P$3</f>
        <v>256</v>
      </c>
      <c r="Q297" s="25" t="n">
        <f aca="false">$Q$3</f>
        <v>4096</v>
      </c>
      <c r="R297" s="26"/>
      <c r="S297" s="27" t="n">
        <f aca="false">M297</f>
        <v>0.021099537037037</v>
      </c>
      <c r="T297" s="25" t="n">
        <f aca="false">$O$3</f>
        <v>16</v>
      </c>
      <c r="U297" s="25" t="n">
        <f aca="false">$P$3</f>
        <v>256</v>
      </c>
      <c r="V297" s="25" t="n">
        <f aca="false">$Q$3</f>
        <v>4096</v>
      </c>
      <c r="X297" s="25" t="n">
        <f aca="false">$N$3</f>
        <v>1</v>
      </c>
      <c r="Y297" s="17" t="n">
        <f aca="false">S297</f>
        <v>0.021099537037037</v>
      </c>
      <c r="Z297" s="25" t="n">
        <f aca="false">$P$3</f>
        <v>256</v>
      </c>
      <c r="AA297" s="25" t="n">
        <f aca="false">$Q$3</f>
        <v>4096</v>
      </c>
      <c r="AC297" s="25" t="n">
        <f aca="false">$N$3</f>
        <v>1</v>
      </c>
      <c r="AD297" s="25" t="n">
        <f aca="false">$O$3</f>
        <v>16</v>
      </c>
      <c r="AE297" s="17" t="n">
        <f aca="false">Y297</f>
        <v>0.021099537037037</v>
      </c>
      <c r="AF297" s="25" t="n">
        <f aca="false">$Q$3</f>
        <v>4096</v>
      </c>
      <c r="AH297" s="25" t="n">
        <f aca="false">$N$3</f>
        <v>1</v>
      </c>
      <c r="AI297" s="25" t="n">
        <f aca="false">$O$3</f>
        <v>16</v>
      </c>
      <c r="AJ297" s="25" t="n">
        <f aca="false">$P$3</f>
        <v>256</v>
      </c>
      <c r="AK297" s="17" t="n">
        <f aca="false">AE297</f>
        <v>0.021099537037037</v>
      </c>
    </row>
    <row r="298" customFormat="false" ht="14.1" hidden="false" customHeight="false" outlineLevel="0" collapsed="false">
      <c r="I298" s="0" t="str">
        <f aca="false">ADDRESS(I296,3,1)</f>
        <v>$C$51</v>
      </c>
      <c r="J298" s="17" t="n">
        <f aca="true">INDIRECT(I298)</f>
        <v>0.0536111111111111</v>
      </c>
      <c r="K298" s="0" t="n">
        <f aca="false">MDETERM(X297:AA300)</f>
        <v>113738275.82794</v>
      </c>
      <c r="L298" s="0" t="n">
        <f aca="false">K298/K296</f>
        <v>0.00130496017979145</v>
      </c>
      <c r="M298" s="17" t="n">
        <f aca="false">J298</f>
        <v>0.0536111111111111</v>
      </c>
      <c r="N298" s="25" t="n">
        <f aca="false">$N$4</f>
        <v>1</v>
      </c>
      <c r="O298" s="25" t="n">
        <f aca="false">$O$4</f>
        <v>40</v>
      </c>
      <c r="P298" s="25" t="n">
        <f aca="false">$P$4</f>
        <v>1600</v>
      </c>
      <c r="Q298" s="25" t="n">
        <f aca="false">$Q$4</f>
        <v>64000</v>
      </c>
      <c r="R298" s="26"/>
      <c r="S298" s="27" t="n">
        <f aca="false">M298</f>
        <v>0.0536111111111111</v>
      </c>
      <c r="T298" s="25" t="n">
        <f aca="false">$O$4</f>
        <v>40</v>
      </c>
      <c r="U298" s="25" t="n">
        <f aca="false">$P$4</f>
        <v>1600</v>
      </c>
      <c r="V298" s="25" t="n">
        <f aca="false">$Q$4</f>
        <v>64000</v>
      </c>
      <c r="X298" s="25" t="n">
        <f aca="false">$N$4</f>
        <v>1</v>
      </c>
      <c r="Y298" s="17" t="n">
        <f aca="false">S298</f>
        <v>0.0536111111111111</v>
      </c>
      <c r="Z298" s="25" t="n">
        <f aca="false">$P$4</f>
        <v>1600</v>
      </c>
      <c r="AA298" s="25" t="n">
        <f aca="false">$Q$4</f>
        <v>64000</v>
      </c>
      <c r="AC298" s="25" t="n">
        <f aca="false">$N$4</f>
        <v>1</v>
      </c>
      <c r="AD298" s="25" t="n">
        <f aca="false">$O$4</f>
        <v>40</v>
      </c>
      <c r="AE298" s="17" t="n">
        <f aca="false">Y298</f>
        <v>0.0536111111111111</v>
      </c>
      <c r="AF298" s="25" t="n">
        <f aca="false">$Q$4</f>
        <v>64000</v>
      </c>
      <c r="AH298" s="25" t="n">
        <f aca="false">$N$4</f>
        <v>1</v>
      </c>
      <c r="AI298" s="25" t="n">
        <f aca="false">$O$4</f>
        <v>40</v>
      </c>
      <c r="AJ298" s="25" t="n">
        <f aca="false">$P$4</f>
        <v>1600</v>
      </c>
      <c r="AK298" s="17" t="n">
        <f aca="false">AE298</f>
        <v>0.0536111111111111</v>
      </c>
    </row>
    <row r="299" customFormat="false" ht="14.1" hidden="false" customHeight="false" outlineLevel="0" collapsed="false">
      <c r="I299" s="0" t="str">
        <f aca="false">ADDRESS(I296,4,1)</f>
        <v>$D$51</v>
      </c>
      <c r="J299" s="17" t="n">
        <f aca="true">INDIRECT(I299)</f>
        <v>0.110208333333333</v>
      </c>
      <c r="K299" s="0" t="n">
        <f aca="false">MDETERM(AC297:AF300)</f>
        <v>75015.5695912504</v>
      </c>
      <c r="L299" s="0" t="n">
        <f aca="false">K299/K296</f>
        <v>8.60680632516755E-007</v>
      </c>
      <c r="M299" s="17" t="n">
        <f aca="false">J299</f>
        <v>0.110208333333333</v>
      </c>
      <c r="N299" s="25" t="n">
        <f aca="false">$N$5</f>
        <v>1</v>
      </c>
      <c r="O299" s="25" t="n">
        <f aca="false">$O$5</f>
        <v>80</v>
      </c>
      <c r="P299" s="25" t="n">
        <f aca="false">$P$5</f>
        <v>6400</v>
      </c>
      <c r="Q299" s="25" t="n">
        <f aca="false">$Q$5</f>
        <v>512000</v>
      </c>
      <c r="R299" s="26"/>
      <c r="S299" s="27" t="n">
        <f aca="false">M299</f>
        <v>0.110208333333333</v>
      </c>
      <c r="T299" s="25" t="n">
        <f aca="false">$O$5</f>
        <v>80</v>
      </c>
      <c r="U299" s="25" t="n">
        <f aca="false">$P$5</f>
        <v>6400</v>
      </c>
      <c r="V299" s="25" t="n">
        <f aca="false">$Q$5</f>
        <v>512000</v>
      </c>
      <c r="X299" s="25" t="n">
        <f aca="false">$N$5</f>
        <v>1</v>
      </c>
      <c r="Y299" s="17" t="n">
        <f aca="false">S299</f>
        <v>0.110208333333333</v>
      </c>
      <c r="Z299" s="25" t="n">
        <f aca="false">$P$5</f>
        <v>6400</v>
      </c>
      <c r="AA299" s="25" t="n">
        <f aca="false">$Q$5</f>
        <v>512000</v>
      </c>
      <c r="AC299" s="25" t="n">
        <f aca="false">$N$5</f>
        <v>1</v>
      </c>
      <c r="AD299" s="25" t="n">
        <f aca="false">$O$5</f>
        <v>80</v>
      </c>
      <c r="AE299" s="17" t="n">
        <f aca="false">Y299</f>
        <v>0.110208333333333</v>
      </c>
      <c r="AF299" s="25" t="n">
        <f aca="false">$Q$5</f>
        <v>512000</v>
      </c>
      <c r="AH299" s="25" t="n">
        <f aca="false">$N$5</f>
        <v>1</v>
      </c>
      <c r="AI299" s="25" t="n">
        <f aca="false">$O$5</f>
        <v>80</v>
      </c>
      <c r="AJ299" s="25" t="n">
        <f aca="false">$P$5</f>
        <v>6400</v>
      </c>
      <c r="AK299" s="17" t="n">
        <f aca="false">AE299</f>
        <v>0.110208333333333</v>
      </c>
    </row>
    <row r="300" customFormat="false" ht="14.1" hidden="false" customHeight="false" outlineLevel="0" collapsed="false">
      <c r="I300" s="0" t="str">
        <f aca="false">ADDRESS(I296,5,1)</f>
        <v>$E$51</v>
      </c>
      <c r="J300" s="17" t="n">
        <f aca="true">INDIRECT(I300)</f>
        <v>0.234791666666667</v>
      </c>
      <c r="K300" s="0" t="n">
        <f aca="false">MDETERM(AH297:AK300)</f>
        <v>52.05147811245</v>
      </c>
      <c r="L300" s="0" t="n">
        <f aca="false">K300/K296</f>
        <v>5.97205344828586E-010</v>
      </c>
      <c r="M300" s="17" t="n">
        <f aca="false">J300</f>
        <v>0.234791666666667</v>
      </c>
      <c r="N300" s="25" t="n">
        <f aca="false">$N$6</f>
        <v>1</v>
      </c>
      <c r="O300" s="29" t="n">
        <f aca="false">$O$6</f>
        <v>160.934708788644</v>
      </c>
      <c r="P300" s="25" t="n">
        <f aca="false">$P$6</f>
        <v>25899.9804928856</v>
      </c>
      <c r="Q300" s="25" t="n">
        <f aca="false">$Q$6</f>
        <v>4168205.81825411</v>
      </c>
      <c r="R300" s="26"/>
      <c r="S300" s="27" t="n">
        <f aca="false">M300</f>
        <v>0.234791666666667</v>
      </c>
      <c r="T300" s="29" t="n">
        <f aca="false">$O$6</f>
        <v>160.934708788644</v>
      </c>
      <c r="U300" s="25" t="n">
        <f aca="false">$P$6</f>
        <v>25899.9804928856</v>
      </c>
      <c r="V300" s="25" t="n">
        <f aca="false">$Q$6</f>
        <v>4168205.81825411</v>
      </c>
      <c r="X300" s="25" t="n">
        <f aca="false">$N$6</f>
        <v>1</v>
      </c>
      <c r="Y300" s="17" t="n">
        <f aca="false">S300</f>
        <v>0.234791666666667</v>
      </c>
      <c r="Z300" s="25" t="n">
        <f aca="false">$P$6</f>
        <v>25899.9804928856</v>
      </c>
      <c r="AA300" s="25" t="n">
        <f aca="false">$Q$6</f>
        <v>4168205.81825411</v>
      </c>
      <c r="AC300" s="25" t="n">
        <f aca="false">$N$6</f>
        <v>1</v>
      </c>
      <c r="AD300" s="29" t="n">
        <f aca="false">$O$6</f>
        <v>160.934708788644</v>
      </c>
      <c r="AE300" s="17" t="n">
        <f aca="false">Y300</f>
        <v>0.234791666666667</v>
      </c>
      <c r="AF300" s="25" t="n">
        <f aca="false">$Q$6</f>
        <v>4168205.81825411</v>
      </c>
      <c r="AH300" s="25" t="n">
        <f aca="false">$N$6</f>
        <v>1</v>
      </c>
      <c r="AI300" s="29" t="n">
        <f aca="false">$O$6</f>
        <v>160.934708788644</v>
      </c>
      <c r="AJ300" s="25" t="n">
        <f aca="false">$P$6</f>
        <v>25899.9804928856</v>
      </c>
      <c r="AK300" s="17" t="n">
        <f aca="false">AE300</f>
        <v>0.234791666666667</v>
      </c>
    </row>
    <row r="302" customFormat="false" ht="14.1" hidden="false" customHeight="false" outlineLevel="0" collapsed="false">
      <c r="I302" s="0" t="n">
        <f aca="false">I296+1</f>
        <v>52</v>
      </c>
      <c r="J302" s="11" t="n">
        <f aca="false">L303+$F$1*L304+L305*$F$1*$F$1+L306*$F$1*$F$1*$F$1</f>
        <v>0.103884588723791</v>
      </c>
      <c r="K302" s="0" t="n">
        <f aca="false">MDETERM(N303:Q306)</f>
        <v>87158426432.6874</v>
      </c>
      <c r="N302" s="25" t="s">
        <v>6</v>
      </c>
      <c r="O302" s="25" t="s">
        <v>7</v>
      </c>
      <c r="P302" s="25" t="s">
        <v>8</v>
      </c>
      <c r="Q302" s="25" t="s">
        <v>9</v>
      </c>
      <c r="R302" s="26"/>
    </row>
    <row r="303" customFormat="false" ht="14.1" hidden="false" customHeight="false" outlineLevel="0" collapsed="false">
      <c r="I303" s="0" t="str">
        <f aca="false">ADDRESS(I302,2,1)</f>
        <v>$B$52</v>
      </c>
      <c r="J303" s="17" t="n">
        <f aca="true">INDIRECT(I303)</f>
        <v>0.0212731481481481</v>
      </c>
      <c r="K303" s="0" t="n">
        <f aca="false">MDETERM(S303:V306)</f>
        <v>560806.913444008</v>
      </c>
      <c r="L303" s="0" t="n">
        <f aca="false">K303/K302</f>
        <v>6.43433958593918E-006</v>
      </c>
      <c r="M303" s="17" t="n">
        <f aca="false">J303</f>
        <v>0.0212731481481481</v>
      </c>
      <c r="N303" s="25" t="n">
        <f aca="false">$N$3</f>
        <v>1</v>
      </c>
      <c r="O303" s="25" t="n">
        <f aca="false">$O$3</f>
        <v>16</v>
      </c>
      <c r="P303" s="25" t="n">
        <f aca="false">$P$3</f>
        <v>256</v>
      </c>
      <c r="Q303" s="25" t="n">
        <f aca="false">$Q$3</f>
        <v>4096</v>
      </c>
      <c r="R303" s="26"/>
      <c r="S303" s="27" t="n">
        <f aca="false">M303</f>
        <v>0.0212731481481481</v>
      </c>
      <c r="T303" s="25" t="n">
        <f aca="false">$O$3</f>
        <v>16</v>
      </c>
      <c r="U303" s="25" t="n">
        <f aca="false">$P$3</f>
        <v>256</v>
      </c>
      <c r="V303" s="25" t="n">
        <f aca="false">$Q$3</f>
        <v>4096</v>
      </c>
      <c r="X303" s="25" t="n">
        <f aca="false">$N$3</f>
        <v>1</v>
      </c>
      <c r="Y303" s="17" t="n">
        <f aca="false">S303</f>
        <v>0.0212731481481481</v>
      </c>
      <c r="Z303" s="25" t="n">
        <f aca="false">$P$3</f>
        <v>256</v>
      </c>
      <c r="AA303" s="25" t="n">
        <f aca="false">$Q$3</f>
        <v>4096</v>
      </c>
      <c r="AC303" s="25" t="n">
        <f aca="false">$N$3</f>
        <v>1</v>
      </c>
      <c r="AD303" s="25" t="n">
        <f aca="false">$O$3</f>
        <v>16</v>
      </c>
      <c r="AE303" s="17" t="n">
        <f aca="false">Y303</f>
        <v>0.0212731481481481</v>
      </c>
      <c r="AF303" s="25" t="n">
        <f aca="false">$Q$3</f>
        <v>4096</v>
      </c>
      <c r="AH303" s="25" t="n">
        <f aca="false">$N$3</f>
        <v>1</v>
      </c>
      <c r="AI303" s="25" t="n">
        <f aca="false">$O$3</f>
        <v>16</v>
      </c>
      <c r="AJ303" s="25" t="n">
        <f aca="false">$P$3</f>
        <v>256</v>
      </c>
      <c r="AK303" s="17" t="n">
        <f aca="false">AE303</f>
        <v>0.0212731481481481</v>
      </c>
    </row>
    <row r="304" customFormat="false" ht="14.1" hidden="false" customHeight="false" outlineLevel="0" collapsed="false">
      <c r="I304" s="0" t="str">
        <f aca="false">ADDRESS(I302,3,1)</f>
        <v>$C$52</v>
      </c>
      <c r="J304" s="17" t="n">
        <f aca="true">INDIRECT(I304)</f>
        <v>0.0540625</v>
      </c>
      <c r="K304" s="0" t="n">
        <f aca="false">MDETERM(X303:AA306)</f>
        <v>114589446.901478</v>
      </c>
      <c r="L304" s="0" t="n">
        <f aca="false">K304/K302</f>
        <v>0.0013147259719056</v>
      </c>
      <c r="M304" s="17" t="n">
        <f aca="false">J304</f>
        <v>0.0540625</v>
      </c>
      <c r="N304" s="25" t="n">
        <f aca="false">$N$4</f>
        <v>1</v>
      </c>
      <c r="O304" s="25" t="n">
        <f aca="false">$O$4</f>
        <v>40</v>
      </c>
      <c r="P304" s="25" t="n">
        <f aca="false">$P$4</f>
        <v>1600</v>
      </c>
      <c r="Q304" s="25" t="n">
        <f aca="false">$Q$4</f>
        <v>64000</v>
      </c>
      <c r="R304" s="26"/>
      <c r="S304" s="27" t="n">
        <f aca="false">M304</f>
        <v>0.0540625</v>
      </c>
      <c r="T304" s="25" t="n">
        <f aca="false">$O$4</f>
        <v>40</v>
      </c>
      <c r="U304" s="25" t="n">
        <f aca="false">$P$4</f>
        <v>1600</v>
      </c>
      <c r="V304" s="25" t="n">
        <f aca="false">$Q$4</f>
        <v>64000</v>
      </c>
      <c r="X304" s="25" t="n">
        <f aca="false">$N$4</f>
        <v>1</v>
      </c>
      <c r="Y304" s="17" t="n">
        <f aca="false">S304</f>
        <v>0.0540625</v>
      </c>
      <c r="Z304" s="25" t="n">
        <f aca="false">$P$4</f>
        <v>1600</v>
      </c>
      <c r="AA304" s="25" t="n">
        <f aca="false">$Q$4</f>
        <v>64000</v>
      </c>
      <c r="AC304" s="25" t="n">
        <f aca="false">$N$4</f>
        <v>1</v>
      </c>
      <c r="AD304" s="25" t="n">
        <f aca="false">$O$4</f>
        <v>40</v>
      </c>
      <c r="AE304" s="17" t="n">
        <f aca="false">Y304</f>
        <v>0.0540625</v>
      </c>
      <c r="AF304" s="25" t="n">
        <f aca="false">$Q$4</f>
        <v>64000</v>
      </c>
      <c r="AH304" s="25" t="n">
        <f aca="false">$N$4</f>
        <v>1</v>
      </c>
      <c r="AI304" s="25" t="n">
        <f aca="false">$O$4</f>
        <v>40</v>
      </c>
      <c r="AJ304" s="25" t="n">
        <f aca="false">$P$4</f>
        <v>1600</v>
      </c>
      <c r="AK304" s="17" t="n">
        <f aca="false">AE304</f>
        <v>0.0540625</v>
      </c>
    </row>
    <row r="305" customFormat="false" ht="14.1" hidden="false" customHeight="false" outlineLevel="0" collapsed="false">
      <c r="I305" s="0" t="str">
        <f aca="false">ADDRESS(I302,4,1)</f>
        <v>$D$52</v>
      </c>
      <c r="J305" s="17" t="n">
        <f aca="true">INDIRECT(I305)</f>
        <v>0.111203703703704</v>
      </c>
      <c r="K305" s="0" t="n">
        <f aca="false">MDETERM(AC303:AF306)</f>
        <v>77857.2967323291</v>
      </c>
      <c r="L305" s="0" t="n">
        <f aca="false">K305/K302</f>
        <v>8.93284790914146E-007</v>
      </c>
      <c r="M305" s="17" t="n">
        <f aca="false">J305</f>
        <v>0.111203703703704</v>
      </c>
      <c r="N305" s="25" t="n">
        <f aca="false">$N$5</f>
        <v>1</v>
      </c>
      <c r="O305" s="25" t="n">
        <f aca="false">$O$5</f>
        <v>80</v>
      </c>
      <c r="P305" s="25" t="n">
        <f aca="false">$P$5</f>
        <v>6400</v>
      </c>
      <c r="Q305" s="25" t="n">
        <f aca="false">$Q$5</f>
        <v>512000</v>
      </c>
      <c r="R305" s="26"/>
      <c r="S305" s="27" t="n">
        <f aca="false">M305</f>
        <v>0.111203703703704</v>
      </c>
      <c r="T305" s="25" t="n">
        <f aca="false">$O$5</f>
        <v>80</v>
      </c>
      <c r="U305" s="25" t="n">
        <f aca="false">$P$5</f>
        <v>6400</v>
      </c>
      <c r="V305" s="25" t="n">
        <f aca="false">$Q$5</f>
        <v>512000</v>
      </c>
      <c r="X305" s="25" t="n">
        <f aca="false">$N$5</f>
        <v>1</v>
      </c>
      <c r="Y305" s="17" t="n">
        <f aca="false">S305</f>
        <v>0.111203703703704</v>
      </c>
      <c r="Z305" s="25" t="n">
        <f aca="false">$P$5</f>
        <v>6400</v>
      </c>
      <c r="AA305" s="25" t="n">
        <f aca="false">$Q$5</f>
        <v>512000</v>
      </c>
      <c r="AC305" s="25" t="n">
        <f aca="false">$N$5</f>
        <v>1</v>
      </c>
      <c r="AD305" s="25" t="n">
        <f aca="false">$O$5</f>
        <v>80</v>
      </c>
      <c r="AE305" s="17" t="n">
        <f aca="false">Y305</f>
        <v>0.111203703703704</v>
      </c>
      <c r="AF305" s="25" t="n">
        <f aca="false">$Q$5</f>
        <v>512000</v>
      </c>
      <c r="AH305" s="25" t="n">
        <f aca="false">$N$5</f>
        <v>1</v>
      </c>
      <c r="AI305" s="25" t="n">
        <f aca="false">$O$5</f>
        <v>80</v>
      </c>
      <c r="AJ305" s="25" t="n">
        <f aca="false">$P$5</f>
        <v>6400</v>
      </c>
      <c r="AK305" s="17" t="n">
        <f aca="false">AE305</f>
        <v>0.111203703703704</v>
      </c>
    </row>
    <row r="306" customFormat="false" ht="14.1" hidden="false" customHeight="false" outlineLevel="0" collapsed="false">
      <c r="I306" s="0" t="str">
        <f aca="false">ADDRESS(I302,5,1)</f>
        <v>$E$52</v>
      </c>
      <c r="J306" s="17" t="n">
        <f aca="true">INDIRECT(I306)</f>
        <v>0.2371875</v>
      </c>
      <c r="K306" s="0" t="n">
        <f aca="false">MDETERM(AH303:AK306)</f>
        <v>51.4386136388472</v>
      </c>
      <c r="L306" s="0" t="n">
        <f aca="false">K306/K302</f>
        <v>5.90173730116311E-010</v>
      </c>
      <c r="M306" s="17" t="n">
        <f aca="false">J306</f>
        <v>0.2371875</v>
      </c>
      <c r="N306" s="25" t="n">
        <f aca="false">$N$6</f>
        <v>1</v>
      </c>
      <c r="O306" s="29" t="n">
        <f aca="false">$O$6</f>
        <v>160.934708788644</v>
      </c>
      <c r="P306" s="25" t="n">
        <f aca="false">$P$6</f>
        <v>25899.9804928856</v>
      </c>
      <c r="Q306" s="25" t="n">
        <f aca="false">$Q$6</f>
        <v>4168205.81825411</v>
      </c>
      <c r="R306" s="26"/>
      <c r="S306" s="27" t="n">
        <f aca="false">M306</f>
        <v>0.2371875</v>
      </c>
      <c r="T306" s="29" t="n">
        <f aca="false">$O$6</f>
        <v>160.934708788644</v>
      </c>
      <c r="U306" s="25" t="n">
        <f aca="false">$P$6</f>
        <v>25899.9804928856</v>
      </c>
      <c r="V306" s="25" t="n">
        <f aca="false">$Q$6</f>
        <v>4168205.81825411</v>
      </c>
      <c r="X306" s="25" t="n">
        <f aca="false">$N$6</f>
        <v>1</v>
      </c>
      <c r="Y306" s="17" t="n">
        <f aca="false">S306</f>
        <v>0.2371875</v>
      </c>
      <c r="Z306" s="25" t="n">
        <f aca="false">$P$6</f>
        <v>25899.9804928856</v>
      </c>
      <c r="AA306" s="25" t="n">
        <f aca="false">$Q$6</f>
        <v>4168205.81825411</v>
      </c>
      <c r="AC306" s="25" t="n">
        <f aca="false">$N$6</f>
        <v>1</v>
      </c>
      <c r="AD306" s="29" t="n">
        <f aca="false">$O$6</f>
        <v>160.934708788644</v>
      </c>
      <c r="AE306" s="17" t="n">
        <f aca="false">Y306</f>
        <v>0.2371875</v>
      </c>
      <c r="AF306" s="25" t="n">
        <f aca="false">$Q$6</f>
        <v>4168205.81825411</v>
      </c>
      <c r="AH306" s="25" t="n">
        <f aca="false">$N$6</f>
        <v>1</v>
      </c>
      <c r="AI306" s="29" t="n">
        <f aca="false">$O$6</f>
        <v>160.934708788644</v>
      </c>
      <c r="AJ306" s="25" t="n">
        <f aca="false">$P$6</f>
        <v>25899.9804928856</v>
      </c>
      <c r="AK306" s="17" t="n">
        <f aca="false">AE306</f>
        <v>0.2371875</v>
      </c>
    </row>
    <row r="308" customFormat="false" ht="14.1" hidden="false" customHeight="false" outlineLevel="0" collapsed="false">
      <c r="I308" s="0" t="n">
        <f aca="false">I302+1</f>
        <v>53</v>
      </c>
      <c r="J308" s="11" t="n">
        <f aca="false">L309+$F$1*L310+L311*$F$1*$F$1+L312*$F$1*$F$1*$F$1</f>
        <v>0.104849409017934</v>
      </c>
      <c r="K308" s="0" t="n">
        <f aca="false">MDETERM(N309:Q312)</f>
        <v>87158426432.6874</v>
      </c>
      <c r="N308" s="25" t="s">
        <v>6</v>
      </c>
      <c r="O308" s="25" t="s">
        <v>7</v>
      </c>
      <c r="P308" s="25" t="s">
        <v>8</v>
      </c>
      <c r="Q308" s="25" t="s">
        <v>9</v>
      </c>
      <c r="R308" s="26"/>
    </row>
    <row r="309" customFormat="false" ht="14.1" hidden="false" customHeight="false" outlineLevel="0" collapsed="false">
      <c r="I309" s="0" t="str">
        <f aca="false">ADDRESS(I308,2,1)</f>
        <v>$B$53</v>
      </c>
      <c r="J309" s="17" t="n">
        <f aca="true">INDIRECT(I309)</f>
        <v>0.0214583333333333</v>
      </c>
      <c r="K309" s="0" t="n">
        <f aca="false">MDETERM(S309:V312)</f>
        <v>1671560.86406393</v>
      </c>
      <c r="L309" s="0" t="n">
        <f aca="false">K309/K308</f>
        <v>1.91784194882738E-005</v>
      </c>
      <c r="M309" s="17" t="n">
        <f aca="false">J309</f>
        <v>0.0214583333333333</v>
      </c>
      <c r="N309" s="25" t="n">
        <f aca="false">$N$3</f>
        <v>1</v>
      </c>
      <c r="O309" s="25" t="n">
        <f aca="false">$O$3</f>
        <v>16</v>
      </c>
      <c r="P309" s="25" t="n">
        <f aca="false">$P$3</f>
        <v>256</v>
      </c>
      <c r="Q309" s="25" t="n">
        <f aca="false">$Q$3</f>
        <v>4096</v>
      </c>
      <c r="R309" s="26"/>
      <c r="S309" s="27" t="n">
        <f aca="false">M309</f>
        <v>0.0214583333333333</v>
      </c>
      <c r="T309" s="25" t="n">
        <f aca="false">$O$3</f>
        <v>16</v>
      </c>
      <c r="U309" s="25" t="n">
        <f aca="false">$P$3</f>
        <v>256</v>
      </c>
      <c r="V309" s="25" t="n">
        <f aca="false">$Q$3</f>
        <v>4096</v>
      </c>
      <c r="X309" s="25" t="n">
        <f aca="false">$N$3</f>
        <v>1</v>
      </c>
      <c r="Y309" s="17" t="n">
        <f aca="false">S309</f>
        <v>0.0214583333333333</v>
      </c>
      <c r="Z309" s="25" t="n">
        <f aca="false">$P$3</f>
        <v>256</v>
      </c>
      <c r="AA309" s="25" t="n">
        <f aca="false">$Q$3</f>
        <v>4096</v>
      </c>
      <c r="AC309" s="25" t="n">
        <f aca="false">$N$3</f>
        <v>1</v>
      </c>
      <c r="AD309" s="25" t="n">
        <f aca="false">$O$3</f>
        <v>16</v>
      </c>
      <c r="AE309" s="17" t="n">
        <f aca="false">Y309</f>
        <v>0.0214583333333333</v>
      </c>
      <c r="AF309" s="25" t="n">
        <f aca="false">$Q$3</f>
        <v>4096</v>
      </c>
      <c r="AH309" s="25" t="n">
        <f aca="false">$N$3</f>
        <v>1</v>
      </c>
      <c r="AI309" s="25" t="n">
        <f aca="false">$O$3</f>
        <v>16</v>
      </c>
      <c r="AJ309" s="25" t="n">
        <f aca="false">$P$3</f>
        <v>256</v>
      </c>
      <c r="AK309" s="17" t="n">
        <f aca="false">AE309</f>
        <v>0.0214583333333333</v>
      </c>
    </row>
    <row r="310" customFormat="false" ht="14.1" hidden="false" customHeight="false" outlineLevel="0" collapsed="false">
      <c r="I310" s="0" t="str">
        <f aca="false">ADDRESS(I308,3,1)</f>
        <v>$C$53</v>
      </c>
      <c r="J310" s="17" t="n">
        <f aca="true">INDIRECT(I310)</f>
        <v>0.054537037037037</v>
      </c>
      <c r="K310" s="0" t="n">
        <f aca="false">MDETERM(X309:AA312)</f>
        <v>115485047.96912</v>
      </c>
      <c r="L310" s="0" t="n">
        <f aca="false">K310/K308</f>
        <v>0.00132500152533512</v>
      </c>
      <c r="M310" s="17" t="n">
        <f aca="false">J310</f>
        <v>0.054537037037037</v>
      </c>
      <c r="N310" s="25" t="n">
        <f aca="false">$N$4</f>
        <v>1</v>
      </c>
      <c r="O310" s="25" t="n">
        <f aca="false">$O$4</f>
        <v>40</v>
      </c>
      <c r="P310" s="25" t="n">
        <f aca="false">$P$4</f>
        <v>1600</v>
      </c>
      <c r="Q310" s="25" t="n">
        <f aca="false">$Q$4</f>
        <v>64000</v>
      </c>
      <c r="R310" s="26"/>
      <c r="S310" s="27" t="n">
        <f aca="false">M310</f>
        <v>0.054537037037037</v>
      </c>
      <c r="T310" s="25" t="n">
        <f aca="false">$O$4</f>
        <v>40</v>
      </c>
      <c r="U310" s="25" t="n">
        <f aca="false">$P$4</f>
        <v>1600</v>
      </c>
      <c r="V310" s="25" t="n">
        <f aca="false">$Q$4</f>
        <v>64000</v>
      </c>
      <c r="X310" s="25" t="n">
        <f aca="false">$N$4</f>
        <v>1</v>
      </c>
      <c r="Y310" s="17" t="n">
        <f aca="false">S310</f>
        <v>0.054537037037037</v>
      </c>
      <c r="Z310" s="25" t="n">
        <f aca="false">$P$4</f>
        <v>1600</v>
      </c>
      <c r="AA310" s="25" t="n">
        <f aca="false">$Q$4</f>
        <v>64000</v>
      </c>
      <c r="AC310" s="25" t="n">
        <f aca="false">$N$4</f>
        <v>1</v>
      </c>
      <c r="AD310" s="25" t="n">
        <f aca="false">$O$4</f>
        <v>40</v>
      </c>
      <c r="AE310" s="17" t="n">
        <f aca="false">Y310</f>
        <v>0.054537037037037</v>
      </c>
      <c r="AF310" s="25" t="n">
        <f aca="false">$Q$4</f>
        <v>64000</v>
      </c>
      <c r="AH310" s="25" t="n">
        <f aca="false">$N$4</f>
        <v>1</v>
      </c>
      <c r="AI310" s="25" t="n">
        <f aca="false">$O$4</f>
        <v>40</v>
      </c>
      <c r="AJ310" s="25" t="n">
        <f aca="false">$P$4</f>
        <v>1600</v>
      </c>
      <c r="AK310" s="17" t="n">
        <f aca="false">AE310</f>
        <v>0.054537037037037</v>
      </c>
    </row>
    <row r="311" customFormat="false" ht="14.1" hidden="false" customHeight="false" outlineLevel="0" collapsed="false">
      <c r="I311" s="0" t="str">
        <f aca="false">ADDRESS(I308,4,1)</f>
        <v>$D$53</v>
      </c>
      <c r="J311" s="17" t="n">
        <f aca="true">INDIRECT(I311)</f>
        <v>0.11224537037037</v>
      </c>
      <c r="K311" s="0" t="n">
        <f aca="false">MDETERM(AC309:AF312)</f>
        <v>80571.3045502966</v>
      </c>
      <c r="L311" s="0" t="n">
        <f aca="false">K311/K308</f>
        <v>9.24423579543648E-007</v>
      </c>
      <c r="M311" s="17" t="n">
        <f aca="false">J311</f>
        <v>0.11224537037037</v>
      </c>
      <c r="N311" s="25" t="n">
        <f aca="false">$N$5</f>
        <v>1</v>
      </c>
      <c r="O311" s="25" t="n">
        <f aca="false">$O$5</f>
        <v>80</v>
      </c>
      <c r="P311" s="25" t="n">
        <f aca="false">$P$5</f>
        <v>6400</v>
      </c>
      <c r="Q311" s="25" t="n">
        <f aca="false">$Q$5</f>
        <v>512000</v>
      </c>
      <c r="R311" s="26"/>
      <c r="S311" s="27" t="n">
        <f aca="false">M311</f>
        <v>0.11224537037037</v>
      </c>
      <c r="T311" s="25" t="n">
        <f aca="false">$O$5</f>
        <v>80</v>
      </c>
      <c r="U311" s="25" t="n">
        <f aca="false">$P$5</f>
        <v>6400</v>
      </c>
      <c r="V311" s="25" t="n">
        <f aca="false">$Q$5</f>
        <v>512000</v>
      </c>
      <c r="X311" s="25" t="n">
        <f aca="false">$N$5</f>
        <v>1</v>
      </c>
      <c r="Y311" s="17" t="n">
        <f aca="false">S311</f>
        <v>0.11224537037037</v>
      </c>
      <c r="Z311" s="25" t="n">
        <f aca="false">$P$5</f>
        <v>6400</v>
      </c>
      <c r="AA311" s="25" t="n">
        <f aca="false">$Q$5</f>
        <v>512000</v>
      </c>
      <c r="AC311" s="25" t="n">
        <f aca="false">$N$5</f>
        <v>1</v>
      </c>
      <c r="AD311" s="25" t="n">
        <f aca="false">$O$5</f>
        <v>80</v>
      </c>
      <c r="AE311" s="17" t="n">
        <f aca="false">Y311</f>
        <v>0.11224537037037</v>
      </c>
      <c r="AF311" s="25" t="n">
        <f aca="false">$Q$5</f>
        <v>512000</v>
      </c>
      <c r="AH311" s="25" t="n">
        <f aca="false">$N$5</f>
        <v>1</v>
      </c>
      <c r="AI311" s="25" t="n">
        <f aca="false">$O$5</f>
        <v>80</v>
      </c>
      <c r="AJ311" s="25" t="n">
        <f aca="false">$P$5</f>
        <v>6400</v>
      </c>
      <c r="AK311" s="17" t="n">
        <f aca="false">AE311</f>
        <v>0.11224537037037</v>
      </c>
    </row>
    <row r="312" customFormat="false" ht="14.1" hidden="false" customHeight="false" outlineLevel="0" collapsed="false">
      <c r="I312" s="0" t="str">
        <f aca="false">ADDRESS(I308,5,1)</f>
        <v>$E$53</v>
      </c>
      <c r="J312" s="17" t="n">
        <f aca="true">INDIRECT(I312)</f>
        <v>0.239722222222222</v>
      </c>
      <c r="K312" s="0" t="n">
        <f aca="false">MDETERM(AH309:AK312)</f>
        <v>52.730680312707</v>
      </c>
      <c r="L312" s="0" t="n">
        <f aca="false">K312/K308</f>
        <v>6.04998076157685E-010</v>
      </c>
      <c r="M312" s="17" t="n">
        <f aca="false">J312</f>
        <v>0.239722222222222</v>
      </c>
      <c r="N312" s="25" t="n">
        <f aca="false">$N$6</f>
        <v>1</v>
      </c>
      <c r="O312" s="29" t="n">
        <f aca="false">$O$6</f>
        <v>160.934708788644</v>
      </c>
      <c r="P312" s="25" t="n">
        <f aca="false">$P$6</f>
        <v>25899.9804928856</v>
      </c>
      <c r="Q312" s="25" t="n">
        <f aca="false">$Q$6</f>
        <v>4168205.81825411</v>
      </c>
      <c r="R312" s="26"/>
      <c r="S312" s="27" t="n">
        <f aca="false">M312</f>
        <v>0.239722222222222</v>
      </c>
      <c r="T312" s="29" t="n">
        <f aca="false">$O$6</f>
        <v>160.934708788644</v>
      </c>
      <c r="U312" s="25" t="n">
        <f aca="false">$P$6</f>
        <v>25899.9804928856</v>
      </c>
      <c r="V312" s="25" t="n">
        <f aca="false">$Q$6</f>
        <v>4168205.81825411</v>
      </c>
      <c r="X312" s="25" t="n">
        <f aca="false">$N$6</f>
        <v>1</v>
      </c>
      <c r="Y312" s="17" t="n">
        <f aca="false">S312</f>
        <v>0.239722222222222</v>
      </c>
      <c r="Z312" s="25" t="n">
        <f aca="false">$P$6</f>
        <v>25899.9804928856</v>
      </c>
      <c r="AA312" s="25" t="n">
        <f aca="false">$Q$6</f>
        <v>4168205.81825411</v>
      </c>
      <c r="AC312" s="25" t="n">
        <f aca="false">$N$6</f>
        <v>1</v>
      </c>
      <c r="AD312" s="29" t="n">
        <f aca="false">$O$6</f>
        <v>160.934708788644</v>
      </c>
      <c r="AE312" s="17" t="n">
        <f aca="false">Y312</f>
        <v>0.239722222222222</v>
      </c>
      <c r="AF312" s="25" t="n">
        <f aca="false">$Q$6</f>
        <v>4168205.81825411</v>
      </c>
      <c r="AH312" s="25" t="n">
        <f aca="false">$N$6</f>
        <v>1</v>
      </c>
      <c r="AI312" s="29" t="n">
        <f aca="false">$O$6</f>
        <v>160.934708788644</v>
      </c>
      <c r="AJ312" s="25" t="n">
        <f aca="false">$P$6</f>
        <v>25899.9804928856</v>
      </c>
      <c r="AK312" s="17" t="n">
        <f aca="false">AE312</f>
        <v>0.239722222222222</v>
      </c>
    </row>
    <row r="314" customFormat="false" ht="14.1" hidden="false" customHeight="false" outlineLevel="0" collapsed="false">
      <c r="I314" s="0" t="n">
        <f aca="false">I308+1</f>
        <v>54</v>
      </c>
      <c r="J314" s="11" t="n">
        <f aca="false">L315+$F$1*L316+L317*$F$1*$F$1+L318*$F$1*$F$1*$F$1</f>
        <v>0.10587019625011</v>
      </c>
      <c r="K314" s="0" t="n">
        <f aca="false">MDETERM(N315:Q318)</f>
        <v>87158426432.6874</v>
      </c>
      <c r="N314" s="25" t="s">
        <v>6</v>
      </c>
      <c r="O314" s="25" t="s">
        <v>7</v>
      </c>
      <c r="P314" s="25" t="s">
        <v>8</v>
      </c>
      <c r="Q314" s="25" t="s">
        <v>9</v>
      </c>
      <c r="R314" s="26"/>
    </row>
    <row r="315" customFormat="false" ht="14.1" hidden="false" customHeight="false" outlineLevel="0" collapsed="false">
      <c r="I315" s="0" t="str">
        <f aca="false">ADDRESS(I314,2,1)</f>
        <v>$B$54</v>
      </c>
      <c r="J315" s="17" t="n">
        <f aca="true">INDIRECT(I315)</f>
        <v>0.0216435185185185</v>
      </c>
      <c r="K315" s="0" t="n">
        <f aca="false">MDETERM(S315:V318)</f>
        <v>-589781.233226683</v>
      </c>
      <c r="L315" s="0" t="n">
        <f aca="false">K315/K314</f>
        <v>-6.76677238639884E-006</v>
      </c>
      <c r="M315" s="17" t="n">
        <f aca="false">J315</f>
        <v>0.0216435185185185</v>
      </c>
      <c r="N315" s="25" t="n">
        <f aca="false">$N$3</f>
        <v>1</v>
      </c>
      <c r="O315" s="25" t="n">
        <f aca="false">$O$3</f>
        <v>16</v>
      </c>
      <c r="P315" s="25" t="n">
        <f aca="false">$P$3</f>
        <v>256</v>
      </c>
      <c r="Q315" s="25" t="n">
        <f aca="false">$Q$3</f>
        <v>4096</v>
      </c>
      <c r="R315" s="26"/>
      <c r="S315" s="27" t="n">
        <f aca="false">M315</f>
        <v>0.0216435185185185</v>
      </c>
      <c r="T315" s="25" t="n">
        <f aca="false">$O$3</f>
        <v>16</v>
      </c>
      <c r="U315" s="25" t="n">
        <f aca="false">$P$3</f>
        <v>256</v>
      </c>
      <c r="V315" s="25" t="n">
        <f aca="false">$Q$3</f>
        <v>4096</v>
      </c>
      <c r="X315" s="25" t="n">
        <f aca="false">$N$3</f>
        <v>1</v>
      </c>
      <c r="Y315" s="17" t="n">
        <f aca="false">S315</f>
        <v>0.0216435185185185</v>
      </c>
      <c r="Z315" s="25" t="n">
        <f aca="false">$P$3</f>
        <v>256</v>
      </c>
      <c r="AA315" s="25" t="n">
        <f aca="false">$Q$3</f>
        <v>4096</v>
      </c>
      <c r="AC315" s="25" t="n">
        <f aca="false">$N$3</f>
        <v>1</v>
      </c>
      <c r="AD315" s="25" t="n">
        <f aca="false">$O$3</f>
        <v>16</v>
      </c>
      <c r="AE315" s="17" t="n">
        <f aca="false">Y315</f>
        <v>0.0216435185185185</v>
      </c>
      <c r="AF315" s="25" t="n">
        <f aca="false">$Q$3</f>
        <v>4096</v>
      </c>
      <c r="AH315" s="25" t="n">
        <f aca="false">$N$3</f>
        <v>1</v>
      </c>
      <c r="AI315" s="25" t="n">
        <f aca="false">$O$3</f>
        <v>16</v>
      </c>
      <c r="AJ315" s="25" t="n">
        <f aca="false">$P$3</f>
        <v>256</v>
      </c>
      <c r="AK315" s="17" t="n">
        <f aca="false">AE315</f>
        <v>0.0216435185185185</v>
      </c>
    </row>
    <row r="316" customFormat="false" ht="14.1" hidden="false" customHeight="false" outlineLevel="0" collapsed="false">
      <c r="I316" s="0" t="str">
        <f aca="false">ADDRESS(I314,3,1)</f>
        <v>$C$54</v>
      </c>
      <c r="J316" s="17" t="n">
        <f aca="true">INDIRECT(I316)</f>
        <v>0.0550462962962963</v>
      </c>
      <c r="K316" s="0" t="n">
        <f aca="false">MDETERM(X315:AA318)</f>
        <v>116632742.990739</v>
      </c>
      <c r="L316" s="0" t="n">
        <f aca="false">K316/K314</f>
        <v>0.00133816944344234</v>
      </c>
      <c r="M316" s="17" t="n">
        <f aca="false">J316</f>
        <v>0.0550462962962963</v>
      </c>
      <c r="N316" s="25" t="n">
        <f aca="false">$N$4</f>
        <v>1</v>
      </c>
      <c r="O316" s="25" t="n">
        <f aca="false">$O$4</f>
        <v>40</v>
      </c>
      <c r="P316" s="25" t="n">
        <f aca="false">$P$4</f>
        <v>1600</v>
      </c>
      <c r="Q316" s="25" t="n">
        <f aca="false">$Q$4</f>
        <v>64000</v>
      </c>
      <c r="R316" s="26"/>
      <c r="S316" s="27" t="n">
        <f aca="false">M316</f>
        <v>0.0550462962962963</v>
      </c>
      <c r="T316" s="25" t="n">
        <f aca="false">$O$4</f>
        <v>40</v>
      </c>
      <c r="U316" s="25" t="n">
        <f aca="false">$P$4</f>
        <v>1600</v>
      </c>
      <c r="V316" s="25" t="n">
        <f aca="false">$Q$4</f>
        <v>64000</v>
      </c>
      <c r="X316" s="25" t="n">
        <f aca="false">$N$4</f>
        <v>1</v>
      </c>
      <c r="Y316" s="17" t="n">
        <f aca="false">S316</f>
        <v>0.0550462962962963</v>
      </c>
      <c r="Z316" s="25" t="n">
        <f aca="false">$P$4</f>
        <v>1600</v>
      </c>
      <c r="AA316" s="25" t="n">
        <f aca="false">$Q$4</f>
        <v>64000</v>
      </c>
      <c r="AC316" s="25" t="n">
        <f aca="false">$N$4</f>
        <v>1</v>
      </c>
      <c r="AD316" s="25" t="n">
        <f aca="false">$O$4</f>
        <v>40</v>
      </c>
      <c r="AE316" s="17" t="n">
        <f aca="false">Y316</f>
        <v>0.0550462962962963</v>
      </c>
      <c r="AF316" s="25" t="n">
        <f aca="false">$Q$4</f>
        <v>64000</v>
      </c>
      <c r="AH316" s="25" t="n">
        <f aca="false">$N$4</f>
        <v>1</v>
      </c>
      <c r="AI316" s="25" t="n">
        <f aca="false">$O$4</f>
        <v>40</v>
      </c>
      <c r="AJ316" s="25" t="n">
        <f aca="false">$P$4</f>
        <v>1600</v>
      </c>
      <c r="AK316" s="17" t="n">
        <f aca="false">AE316</f>
        <v>0.0550462962962963</v>
      </c>
    </row>
    <row r="317" customFormat="false" ht="14.1" hidden="false" customHeight="false" outlineLevel="0" collapsed="false">
      <c r="I317" s="0" t="str">
        <f aca="false">ADDRESS(I314,4,1)</f>
        <v>$D$54</v>
      </c>
      <c r="J317" s="17" t="n">
        <f aca="true">INDIRECT(I317)</f>
        <v>0.113344907407407</v>
      </c>
      <c r="K317" s="0" t="n">
        <f aca="false">MDETERM(AC315:AF318)</f>
        <v>80514.8290825162</v>
      </c>
      <c r="L317" s="0" t="n">
        <f aca="false">K317/K314</f>
        <v>9.237756161729E-007</v>
      </c>
      <c r="M317" s="17" t="n">
        <f aca="false">J317</f>
        <v>0.113344907407407</v>
      </c>
      <c r="N317" s="25" t="n">
        <f aca="false">$N$5</f>
        <v>1</v>
      </c>
      <c r="O317" s="25" t="n">
        <f aca="false">$O$5</f>
        <v>80</v>
      </c>
      <c r="P317" s="25" t="n">
        <f aca="false">$P$5</f>
        <v>6400</v>
      </c>
      <c r="Q317" s="25" t="n">
        <f aca="false">$Q$5</f>
        <v>512000</v>
      </c>
      <c r="R317" s="26"/>
      <c r="S317" s="27" t="n">
        <f aca="false">M317</f>
        <v>0.113344907407407</v>
      </c>
      <c r="T317" s="25" t="n">
        <f aca="false">$O$5</f>
        <v>80</v>
      </c>
      <c r="U317" s="25" t="n">
        <f aca="false">$P$5</f>
        <v>6400</v>
      </c>
      <c r="V317" s="25" t="n">
        <f aca="false">$Q$5</f>
        <v>512000</v>
      </c>
      <c r="X317" s="25" t="n">
        <f aca="false">$N$5</f>
        <v>1</v>
      </c>
      <c r="Y317" s="17" t="n">
        <f aca="false">S317</f>
        <v>0.113344907407407</v>
      </c>
      <c r="Z317" s="25" t="n">
        <f aca="false">$P$5</f>
        <v>6400</v>
      </c>
      <c r="AA317" s="25" t="n">
        <f aca="false">$Q$5</f>
        <v>512000</v>
      </c>
      <c r="AC317" s="25" t="n">
        <f aca="false">$N$5</f>
        <v>1</v>
      </c>
      <c r="AD317" s="25" t="n">
        <f aca="false">$O$5</f>
        <v>80</v>
      </c>
      <c r="AE317" s="17" t="n">
        <f aca="false">Y317</f>
        <v>0.113344907407407</v>
      </c>
      <c r="AF317" s="25" t="n">
        <f aca="false">$Q$5</f>
        <v>512000</v>
      </c>
      <c r="AH317" s="25" t="n">
        <f aca="false">$N$5</f>
        <v>1</v>
      </c>
      <c r="AI317" s="25" t="n">
        <f aca="false">$O$5</f>
        <v>80</v>
      </c>
      <c r="AJ317" s="25" t="n">
        <f aca="false">$P$5</f>
        <v>6400</v>
      </c>
      <c r="AK317" s="17" t="n">
        <f aca="false">AE317</f>
        <v>0.113344907407407</v>
      </c>
    </row>
    <row r="318" customFormat="false" ht="14.1" hidden="false" customHeight="false" outlineLevel="0" collapsed="false">
      <c r="I318" s="0" t="str">
        <f aca="false">ADDRESS(I314,5,1)</f>
        <v>$E$54</v>
      </c>
      <c r="J318" s="17" t="n">
        <f aca="true">INDIRECT(I318)</f>
        <v>0.242418981481481</v>
      </c>
      <c r="K318" s="0" t="n">
        <f aca="false">MDETERM(AH315:AK318)</f>
        <v>65.7015813168259</v>
      </c>
      <c r="L318" s="0" t="n">
        <f aca="false">K318/K314</f>
        <v>7.53817892382067E-010</v>
      </c>
      <c r="M318" s="17" t="n">
        <f aca="false">J318</f>
        <v>0.242418981481481</v>
      </c>
      <c r="N318" s="25" t="n">
        <f aca="false">$N$6</f>
        <v>1</v>
      </c>
      <c r="O318" s="29" t="n">
        <f aca="false">$O$6</f>
        <v>160.934708788644</v>
      </c>
      <c r="P318" s="25" t="n">
        <f aca="false">$P$6</f>
        <v>25899.9804928856</v>
      </c>
      <c r="Q318" s="25" t="n">
        <f aca="false">$Q$6</f>
        <v>4168205.81825411</v>
      </c>
      <c r="R318" s="26"/>
      <c r="S318" s="27" t="n">
        <f aca="false">M318</f>
        <v>0.242418981481481</v>
      </c>
      <c r="T318" s="29" t="n">
        <f aca="false">$O$6</f>
        <v>160.934708788644</v>
      </c>
      <c r="U318" s="25" t="n">
        <f aca="false">$P$6</f>
        <v>25899.9804928856</v>
      </c>
      <c r="V318" s="25" t="n">
        <f aca="false">$Q$6</f>
        <v>4168205.81825411</v>
      </c>
      <c r="X318" s="25" t="n">
        <f aca="false">$N$6</f>
        <v>1</v>
      </c>
      <c r="Y318" s="17" t="n">
        <f aca="false">S318</f>
        <v>0.242418981481481</v>
      </c>
      <c r="Z318" s="25" t="n">
        <f aca="false">$P$6</f>
        <v>25899.9804928856</v>
      </c>
      <c r="AA318" s="25" t="n">
        <f aca="false">$Q$6</f>
        <v>4168205.81825411</v>
      </c>
      <c r="AC318" s="25" t="n">
        <f aca="false">$N$6</f>
        <v>1</v>
      </c>
      <c r="AD318" s="29" t="n">
        <f aca="false">$O$6</f>
        <v>160.934708788644</v>
      </c>
      <c r="AE318" s="17" t="n">
        <f aca="false">Y318</f>
        <v>0.242418981481481</v>
      </c>
      <c r="AF318" s="25" t="n">
        <f aca="false">$Q$6</f>
        <v>4168205.81825411</v>
      </c>
      <c r="AH318" s="25" t="n">
        <f aca="false">$N$6</f>
        <v>1</v>
      </c>
      <c r="AI318" s="29" t="n">
        <f aca="false">$O$6</f>
        <v>160.934708788644</v>
      </c>
      <c r="AJ318" s="25" t="n">
        <f aca="false">$P$6</f>
        <v>25899.9804928856</v>
      </c>
      <c r="AK318" s="17" t="n">
        <f aca="false">AE318</f>
        <v>0.242418981481481</v>
      </c>
    </row>
    <row r="320" customFormat="false" ht="14.1" hidden="false" customHeight="false" outlineLevel="0" collapsed="false">
      <c r="I320" s="0" t="n">
        <f aca="false">I314+1</f>
        <v>55</v>
      </c>
      <c r="J320" s="11" t="n">
        <f aca="false">L321+$F$1*L322+L323*$F$1*$F$1+L324*$F$1*$F$1*$F$1</f>
        <v>0.106940163643875</v>
      </c>
      <c r="K320" s="0" t="n">
        <f aca="false">MDETERM(N321:Q324)</f>
        <v>87158426432.6874</v>
      </c>
      <c r="N320" s="25" t="s">
        <v>6</v>
      </c>
      <c r="O320" s="25" t="s">
        <v>7</v>
      </c>
      <c r="P320" s="25" t="s">
        <v>8</v>
      </c>
      <c r="Q320" s="25" t="s">
        <v>9</v>
      </c>
      <c r="R320" s="26"/>
    </row>
    <row r="321" customFormat="false" ht="14.1" hidden="false" customHeight="false" outlineLevel="0" collapsed="false">
      <c r="I321" s="0" t="str">
        <f aca="false">ADDRESS(I320,2,1)</f>
        <v>$B$55</v>
      </c>
      <c r="J321" s="17" t="n">
        <f aca="true">INDIRECT(I321)</f>
        <v>0.0218518518518519</v>
      </c>
      <c r="K321" s="0" t="n">
        <f aca="false">MDETERM(S321:V324)</f>
        <v>1951055.77084686</v>
      </c>
      <c r="L321" s="0" t="n">
        <f aca="false">K321/K320</f>
        <v>2.23851651607509E-005</v>
      </c>
      <c r="M321" s="17" t="n">
        <f aca="false">J321</f>
        <v>0.0218518518518519</v>
      </c>
      <c r="N321" s="25" t="n">
        <f aca="false">$N$3</f>
        <v>1</v>
      </c>
      <c r="O321" s="25" t="n">
        <f aca="false">$O$3</f>
        <v>16</v>
      </c>
      <c r="P321" s="25" t="n">
        <f aca="false">$P$3</f>
        <v>256</v>
      </c>
      <c r="Q321" s="25" t="n">
        <f aca="false">$Q$3</f>
        <v>4096</v>
      </c>
      <c r="R321" s="26"/>
      <c r="S321" s="27" t="n">
        <f aca="false">M321</f>
        <v>0.0218518518518519</v>
      </c>
      <c r="T321" s="25" t="n">
        <f aca="false">$O$3</f>
        <v>16</v>
      </c>
      <c r="U321" s="25" t="n">
        <f aca="false">$P$3</f>
        <v>256</v>
      </c>
      <c r="V321" s="25" t="n">
        <f aca="false">$Q$3</f>
        <v>4096</v>
      </c>
      <c r="X321" s="25" t="n">
        <f aca="false">$N$3</f>
        <v>1</v>
      </c>
      <c r="Y321" s="17" t="n">
        <f aca="false">S321</f>
        <v>0.0218518518518519</v>
      </c>
      <c r="Z321" s="25" t="n">
        <f aca="false">$P$3</f>
        <v>256</v>
      </c>
      <c r="AA321" s="25" t="n">
        <f aca="false">$Q$3</f>
        <v>4096</v>
      </c>
      <c r="AC321" s="25" t="n">
        <f aca="false">$N$3</f>
        <v>1</v>
      </c>
      <c r="AD321" s="25" t="n">
        <f aca="false">$O$3</f>
        <v>16</v>
      </c>
      <c r="AE321" s="17" t="n">
        <f aca="false">Y321</f>
        <v>0.0218518518518519</v>
      </c>
      <c r="AF321" s="25" t="n">
        <f aca="false">$Q$3</f>
        <v>4096</v>
      </c>
      <c r="AH321" s="25" t="n">
        <f aca="false">$N$3</f>
        <v>1</v>
      </c>
      <c r="AI321" s="25" t="n">
        <f aca="false">$O$3</f>
        <v>16</v>
      </c>
      <c r="AJ321" s="25" t="n">
        <f aca="false">$P$3</f>
        <v>256</v>
      </c>
      <c r="AK321" s="17" t="n">
        <f aca="false">AE321</f>
        <v>0.0218518518518519</v>
      </c>
    </row>
    <row r="322" customFormat="false" ht="14.1" hidden="false" customHeight="false" outlineLevel="0" collapsed="false">
      <c r="I322" s="0" t="str">
        <f aca="false">ADDRESS(I320,3,1)</f>
        <v>$C$55</v>
      </c>
      <c r="J322" s="17" t="n">
        <f aca="true">INDIRECT(I322)</f>
        <v>0.0555671296296296</v>
      </c>
      <c r="K322" s="0" t="n">
        <f aca="false">MDETERM(X321:AA324)</f>
        <v>117545058.949625</v>
      </c>
      <c r="L322" s="0" t="n">
        <f aca="false">K322/K320</f>
        <v>0.00134863677283578</v>
      </c>
      <c r="M322" s="17" t="n">
        <f aca="false">J322</f>
        <v>0.0555671296296296</v>
      </c>
      <c r="N322" s="25" t="n">
        <f aca="false">$N$4</f>
        <v>1</v>
      </c>
      <c r="O322" s="25" t="n">
        <f aca="false">$O$4</f>
        <v>40</v>
      </c>
      <c r="P322" s="25" t="n">
        <f aca="false">$P$4</f>
        <v>1600</v>
      </c>
      <c r="Q322" s="25" t="n">
        <f aca="false">$Q$4</f>
        <v>64000</v>
      </c>
      <c r="R322" s="26"/>
      <c r="S322" s="27" t="n">
        <f aca="false">M322</f>
        <v>0.0555671296296296</v>
      </c>
      <c r="T322" s="25" t="n">
        <f aca="false">$O$4</f>
        <v>40</v>
      </c>
      <c r="U322" s="25" t="n">
        <f aca="false">$P$4</f>
        <v>1600</v>
      </c>
      <c r="V322" s="25" t="n">
        <f aca="false">$Q$4</f>
        <v>64000</v>
      </c>
      <c r="X322" s="25" t="n">
        <f aca="false">$N$4</f>
        <v>1</v>
      </c>
      <c r="Y322" s="17" t="n">
        <f aca="false">S322</f>
        <v>0.0555671296296296</v>
      </c>
      <c r="Z322" s="25" t="n">
        <f aca="false">$P$4</f>
        <v>1600</v>
      </c>
      <c r="AA322" s="25" t="n">
        <f aca="false">$Q$4</f>
        <v>64000</v>
      </c>
      <c r="AC322" s="25" t="n">
        <f aca="false">$N$4</f>
        <v>1</v>
      </c>
      <c r="AD322" s="25" t="n">
        <f aca="false">$O$4</f>
        <v>40</v>
      </c>
      <c r="AE322" s="17" t="n">
        <f aca="false">Y322</f>
        <v>0.0555671296296296</v>
      </c>
      <c r="AF322" s="25" t="n">
        <f aca="false">$Q$4</f>
        <v>64000</v>
      </c>
      <c r="AH322" s="25" t="n">
        <f aca="false">$N$4</f>
        <v>1</v>
      </c>
      <c r="AI322" s="25" t="n">
        <f aca="false">$O$4</f>
        <v>40</v>
      </c>
      <c r="AJ322" s="25" t="n">
        <f aca="false">$P$4</f>
        <v>1600</v>
      </c>
      <c r="AK322" s="17" t="n">
        <f aca="false">AE322</f>
        <v>0.0555671296296296</v>
      </c>
    </row>
    <row r="323" customFormat="false" ht="14.1" hidden="false" customHeight="false" outlineLevel="0" collapsed="false">
      <c r="I323" s="0" t="str">
        <f aca="false">ADDRESS(I320,4,1)</f>
        <v>$D$55</v>
      </c>
      <c r="J323" s="17" t="n">
        <f aca="true">INDIRECT(I323)</f>
        <v>0.114502314814815</v>
      </c>
      <c r="K323" s="0" t="n">
        <f aca="false">MDETERM(AC321:AF324)</f>
        <v>84505.5498018903</v>
      </c>
      <c r="L323" s="0" t="n">
        <f aca="false">K323/K320</f>
        <v>9.6956259148568E-007</v>
      </c>
      <c r="M323" s="17" t="n">
        <f aca="false">J323</f>
        <v>0.114502314814815</v>
      </c>
      <c r="N323" s="25" t="n">
        <f aca="false">$N$5</f>
        <v>1</v>
      </c>
      <c r="O323" s="25" t="n">
        <f aca="false">$O$5</f>
        <v>80</v>
      </c>
      <c r="P323" s="25" t="n">
        <f aca="false">$P$5</f>
        <v>6400</v>
      </c>
      <c r="Q323" s="25" t="n">
        <f aca="false">$Q$5</f>
        <v>512000</v>
      </c>
      <c r="R323" s="26"/>
      <c r="S323" s="27" t="n">
        <f aca="false">M323</f>
        <v>0.114502314814815</v>
      </c>
      <c r="T323" s="25" t="n">
        <f aca="false">$O$5</f>
        <v>80</v>
      </c>
      <c r="U323" s="25" t="n">
        <f aca="false">$P$5</f>
        <v>6400</v>
      </c>
      <c r="V323" s="25" t="n">
        <f aca="false">$Q$5</f>
        <v>512000</v>
      </c>
      <c r="X323" s="25" t="n">
        <f aca="false">$N$5</f>
        <v>1</v>
      </c>
      <c r="Y323" s="17" t="n">
        <f aca="false">S323</f>
        <v>0.114502314814815</v>
      </c>
      <c r="Z323" s="25" t="n">
        <f aca="false">$P$5</f>
        <v>6400</v>
      </c>
      <c r="AA323" s="25" t="n">
        <f aca="false">$Q$5</f>
        <v>512000</v>
      </c>
      <c r="AC323" s="25" t="n">
        <f aca="false">$N$5</f>
        <v>1</v>
      </c>
      <c r="AD323" s="25" t="n">
        <f aca="false">$O$5</f>
        <v>80</v>
      </c>
      <c r="AE323" s="17" t="n">
        <f aca="false">Y323</f>
        <v>0.114502314814815</v>
      </c>
      <c r="AF323" s="25" t="n">
        <f aca="false">$Q$5</f>
        <v>512000</v>
      </c>
      <c r="AH323" s="25" t="n">
        <f aca="false">$N$5</f>
        <v>1</v>
      </c>
      <c r="AI323" s="25" t="n">
        <f aca="false">$O$5</f>
        <v>80</v>
      </c>
      <c r="AJ323" s="25" t="n">
        <f aca="false">$P$5</f>
        <v>6400</v>
      </c>
      <c r="AK323" s="17" t="n">
        <f aca="false">AE323</f>
        <v>0.114502314814815</v>
      </c>
    </row>
    <row r="324" customFormat="false" ht="14.1" hidden="false" customHeight="false" outlineLevel="0" collapsed="false">
      <c r="I324" s="0" t="str">
        <f aca="false">ADDRESS(I320,5,1)</f>
        <v>$E$55</v>
      </c>
      <c r="J324" s="17" t="n">
        <f aca="true">INDIRECT(I324)</f>
        <v>0.245300925925926</v>
      </c>
      <c r="K324" s="0" t="n">
        <f aca="false">MDETERM(AH321:AK324)</f>
        <v>65.3326009502981</v>
      </c>
      <c r="L324" s="0" t="n">
        <f aca="false">K324/K320</f>
        <v>7.49584447818762E-010</v>
      </c>
      <c r="M324" s="17" t="n">
        <f aca="false">J324</f>
        <v>0.245300925925926</v>
      </c>
      <c r="N324" s="25" t="n">
        <f aca="false">$N$6</f>
        <v>1</v>
      </c>
      <c r="O324" s="29" t="n">
        <f aca="false">$O$6</f>
        <v>160.934708788644</v>
      </c>
      <c r="P324" s="25" t="n">
        <f aca="false">$P$6</f>
        <v>25899.9804928856</v>
      </c>
      <c r="Q324" s="25" t="n">
        <f aca="false">$Q$6</f>
        <v>4168205.81825411</v>
      </c>
      <c r="R324" s="26"/>
      <c r="S324" s="27" t="n">
        <f aca="false">M324</f>
        <v>0.245300925925926</v>
      </c>
      <c r="T324" s="29" t="n">
        <f aca="false">$O$6</f>
        <v>160.934708788644</v>
      </c>
      <c r="U324" s="25" t="n">
        <f aca="false">$P$6</f>
        <v>25899.9804928856</v>
      </c>
      <c r="V324" s="25" t="n">
        <f aca="false">$Q$6</f>
        <v>4168205.81825411</v>
      </c>
      <c r="X324" s="25" t="n">
        <f aca="false">$N$6</f>
        <v>1</v>
      </c>
      <c r="Y324" s="17" t="n">
        <f aca="false">S324</f>
        <v>0.245300925925926</v>
      </c>
      <c r="Z324" s="25" t="n">
        <f aca="false">$P$6</f>
        <v>25899.9804928856</v>
      </c>
      <c r="AA324" s="25" t="n">
        <f aca="false">$Q$6</f>
        <v>4168205.81825411</v>
      </c>
      <c r="AC324" s="25" t="n">
        <f aca="false">$N$6</f>
        <v>1</v>
      </c>
      <c r="AD324" s="29" t="n">
        <f aca="false">$O$6</f>
        <v>160.934708788644</v>
      </c>
      <c r="AE324" s="17" t="n">
        <f aca="false">Y324</f>
        <v>0.245300925925926</v>
      </c>
      <c r="AF324" s="25" t="n">
        <f aca="false">$Q$6</f>
        <v>4168205.81825411</v>
      </c>
      <c r="AH324" s="25" t="n">
        <f aca="false">$N$6</f>
        <v>1</v>
      </c>
      <c r="AI324" s="29" t="n">
        <f aca="false">$O$6</f>
        <v>160.934708788644</v>
      </c>
      <c r="AJ324" s="25" t="n">
        <f aca="false">$P$6</f>
        <v>25899.9804928856</v>
      </c>
      <c r="AK324" s="17" t="n">
        <f aca="false">AE324</f>
        <v>0.245300925925926</v>
      </c>
    </row>
    <row r="326" customFormat="false" ht="14.1" hidden="false" customHeight="false" outlineLevel="0" collapsed="false">
      <c r="I326" s="0" t="n">
        <f aca="false">I320+1</f>
        <v>56</v>
      </c>
      <c r="J326" s="11" t="n">
        <f aca="false">L327+$F$1*L328+L329*$F$1*$F$1+L330*$F$1*$F$1*$F$1</f>
        <v>0.108088366797149</v>
      </c>
      <c r="K326" s="0" t="n">
        <f aca="false">MDETERM(N327:Q330)</f>
        <v>87158426432.6874</v>
      </c>
      <c r="N326" s="25" t="s">
        <v>6</v>
      </c>
      <c r="O326" s="25" t="s">
        <v>7</v>
      </c>
      <c r="P326" s="25" t="s">
        <v>8</v>
      </c>
      <c r="Q326" s="25" t="s">
        <v>9</v>
      </c>
      <c r="R326" s="26"/>
    </row>
    <row r="327" customFormat="false" ht="14.1" hidden="false" customHeight="false" outlineLevel="0" collapsed="false">
      <c r="I327" s="0" t="str">
        <f aca="false">ADDRESS(I326,2,1)</f>
        <v>$B$56</v>
      </c>
      <c r="J327" s="17" t="n">
        <f aca="true">INDIRECT(I327)</f>
        <v>0.0220601851851852</v>
      </c>
      <c r="K327" s="0" t="n">
        <f aca="false">MDETERM(S327:V330)</f>
        <v>296422.792399248</v>
      </c>
      <c r="L327" s="0" t="n">
        <f aca="false">K327/K326</f>
        <v>3.40096539751296E-006</v>
      </c>
      <c r="M327" s="17" t="n">
        <f aca="false">J327</f>
        <v>0.0220601851851852</v>
      </c>
      <c r="N327" s="25" t="n">
        <f aca="false">$N$3</f>
        <v>1</v>
      </c>
      <c r="O327" s="25" t="n">
        <f aca="false">$O$3</f>
        <v>16</v>
      </c>
      <c r="P327" s="25" t="n">
        <f aca="false">$P$3</f>
        <v>256</v>
      </c>
      <c r="Q327" s="25" t="n">
        <f aca="false">$Q$3</f>
        <v>4096</v>
      </c>
      <c r="R327" s="26"/>
      <c r="S327" s="27" t="n">
        <f aca="false">M327</f>
        <v>0.0220601851851852</v>
      </c>
      <c r="T327" s="25" t="n">
        <f aca="false">$O$3</f>
        <v>16</v>
      </c>
      <c r="U327" s="25" t="n">
        <f aca="false">$P$3</f>
        <v>256</v>
      </c>
      <c r="V327" s="25" t="n">
        <f aca="false">$Q$3</f>
        <v>4096</v>
      </c>
      <c r="X327" s="25" t="n">
        <f aca="false">$N$3</f>
        <v>1</v>
      </c>
      <c r="Y327" s="17" t="n">
        <f aca="false">S327</f>
        <v>0.0220601851851852</v>
      </c>
      <c r="Z327" s="25" t="n">
        <f aca="false">$P$3</f>
        <v>256</v>
      </c>
      <c r="AA327" s="25" t="n">
        <f aca="false">$Q$3</f>
        <v>4096</v>
      </c>
      <c r="AC327" s="25" t="n">
        <f aca="false">$N$3</f>
        <v>1</v>
      </c>
      <c r="AD327" s="25" t="n">
        <f aca="false">$O$3</f>
        <v>16</v>
      </c>
      <c r="AE327" s="17" t="n">
        <f aca="false">Y327</f>
        <v>0.0220601851851852</v>
      </c>
      <c r="AF327" s="25" t="n">
        <f aca="false">$Q$3</f>
        <v>4096</v>
      </c>
      <c r="AH327" s="25" t="n">
        <f aca="false">$N$3</f>
        <v>1</v>
      </c>
      <c r="AI327" s="25" t="n">
        <f aca="false">$O$3</f>
        <v>16</v>
      </c>
      <c r="AJ327" s="25" t="n">
        <f aca="false">$P$3</f>
        <v>256</v>
      </c>
      <c r="AK327" s="17" t="n">
        <f aca="false">AE327</f>
        <v>0.0220601851851852</v>
      </c>
    </row>
    <row r="328" customFormat="false" ht="14.1" hidden="false" customHeight="false" outlineLevel="0" collapsed="false">
      <c r="I328" s="0" t="str">
        <f aca="false">ADDRESS(I326,3,1)</f>
        <v>$C$56</v>
      </c>
      <c r="J328" s="17" t="n">
        <f aca="true">INDIRECT(I328)</f>
        <v>0.0561342592592593</v>
      </c>
      <c r="K328" s="0" t="n">
        <f aca="false">MDETERM(X327:AA330)</f>
        <v>118764485.182847</v>
      </c>
      <c r="L328" s="0" t="n">
        <f aca="false">K328/K326</f>
        <v>0.00136262768895408</v>
      </c>
      <c r="M328" s="17" t="n">
        <f aca="false">J328</f>
        <v>0.0561342592592593</v>
      </c>
      <c r="N328" s="25" t="n">
        <f aca="false">$N$4</f>
        <v>1</v>
      </c>
      <c r="O328" s="25" t="n">
        <f aca="false">$O$4</f>
        <v>40</v>
      </c>
      <c r="P328" s="25" t="n">
        <f aca="false">$P$4</f>
        <v>1600</v>
      </c>
      <c r="Q328" s="25" t="n">
        <f aca="false">$Q$4</f>
        <v>64000</v>
      </c>
      <c r="R328" s="26"/>
      <c r="S328" s="27" t="n">
        <f aca="false">M328</f>
        <v>0.0561342592592593</v>
      </c>
      <c r="T328" s="25" t="n">
        <f aca="false">$O$4</f>
        <v>40</v>
      </c>
      <c r="U328" s="25" t="n">
        <f aca="false">$P$4</f>
        <v>1600</v>
      </c>
      <c r="V328" s="25" t="n">
        <f aca="false">$Q$4</f>
        <v>64000</v>
      </c>
      <c r="X328" s="25" t="n">
        <f aca="false">$N$4</f>
        <v>1</v>
      </c>
      <c r="Y328" s="17" t="n">
        <f aca="false">S328</f>
        <v>0.0561342592592593</v>
      </c>
      <c r="Z328" s="25" t="n">
        <f aca="false">$P$4</f>
        <v>1600</v>
      </c>
      <c r="AA328" s="25" t="n">
        <f aca="false">$Q$4</f>
        <v>64000</v>
      </c>
      <c r="AC328" s="25" t="n">
        <f aca="false">$N$4</f>
        <v>1</v>
      </c>
      <c r="AD328" s="25" t="n">
        <f aca="false">$O$4</f>
        <v>40</v>
      </c>
      <c r="AE328" s="17" t="n">
        <f aca="false">Y328</f>
        <v>0.0561342592592593</v>
      </c>
      <c r="AF328" s="25" t="n">
        <f aca="false">$Q$4</f>
        <v>64000</v>
      </c>
      <c r="AH328" s="25" t="n">
        <f aca="false">$N$4</f>
        <v>1</v>
      </c>
      <c r="AI328" s="25" t="n">
        <f aca="false">$O$4</f>
        <v>40</v>
      </c>
      <c r="AJ328" s="25" t="n">
        <f aca="false">$P$4</f>
        <v>1600</v>
      </c>
      <c r="AK328" s="17" t="n">
        <f aca="false">AE328</f>
        <v>0.0561342592592593</v>
      </c>
    </row>
    <row r="329" customFormat="false" ht="14.1" hidden="false" customHeight="false" outlineLevel="0" collapsed="false">
      <c r="I329" s="0" t="str">
        <f aca="false">ADDRESS(I326,4,1)</f>
        <v>$D$56</v>
      </c>
      <c r="J329" s="17" t="n">
        <f aca="true">INDIRECT(I329)</f>
        <v>0.115740740740741</v>
      </c>
      <c r="K329" s="0" t="n">
        <f aca="false">MDETERM(AC327:AF330)</f>
        <v>85508.9699165286</v>
      </c>
      <c r="L329" s="0" t="n">
        <f aca="false">K329/K326</f>
        <v>9.81075191651921E-007</v>
      </c>
      <c r="M329" s="17" t="n">
        <f aca="false">J329</f>
        <v>0.115740740740741</v>
      </c>
      <c r="N329" s="25" t="n">
        <f aca="false">$N$5</f>
        <v>1</v>
      </c>
      <c r="O329" s="25" t="n">
        <f aca="false">$O$5</f>
        <v>80</v>
      </c>
      <c r="P329" s="25" t="n">
        <f aca="false">$P$5</f>
        <v>6400</v>
      </c>
      <c r="Q329" s="25" t="n">
        <f aca="false">$Q$5</f>
        <v>512000</v>
      </c>
      <c r="R329" s="26"/>
      <c r="S329" s="27" t="n">
        <f aca="false">M329</f>
        <v>0.115740740740741</v>
      </c>
      <c r="T329" s="25" t="n">
        <f aca="false">$O$5</f>
        <v>80</v>
      </c>
      <c r="U329" s="25" t="n">
        <f aca="false">$P$5</f>
        <v>6400</v>
      </c>
      <c r="V329" s="25" t="n">
        <f aca="false">$Q$5</f>
        <v>512000</v>
      </c>
      <c r="X329" s="25" t="n">
        <f aca="false">$N$5</f>
        <v>1</v>
      </c>
      <c r="Y329" s="17" t="n">
        <f aca="false">S329</f>
        <v>0.115740740740741</v>
      </c>
      <c r="Z329" s="25" t="n">
        <f aca="false">$P$5</f>
        <v>6400</v>
      </c>
      <c r="AA329" s="25" t="n">
        <f aca="false">$Q$5</f>
        <v>512000</v>
      </c>
      <c r="AC329" s="25" t="n">
        <f aca="false">$N$5</f>
        <v>1</v>
      </c>
      <c r="AD329" s="25" t="n">
        <f aca="false">$O$5</f>
        <v>80</v>
      </c>
      <c r="AE329" s="17" t="n">
        <f aca="false">Y329</f>
        <v>0.115740740740741</v>
      </c>
      <c r="AF329" s="25" t="n">
        <f aca="false">$Q$5</f>
        <v>512000</v>
      </c>
      <c r="AH329" s="25" t="n">
        <f aca="false">$N$5</f>
        <v>1</v>
      </c>
      <c r="AI329" s="25" t="n">
        <f aca="false">$O$5</f>
        <v>80</v>
      </c>
      <c r="AJ329" s="25" t="n">
        <f aca="false">$P$5</f>
        <v>6400</v>
      </c>
      <c r="AK329" s="17" t="n">
        <f aca="false">AE329</f>
        <v>0.115740740740741</v>
      </c>
    </row>
    <row r="330" customFormat="false" ht="14.1" hidden="false" customHeight="false" outlineLevel="0" collapsed="false">
      <c r="I330" s="0" t="str">
        <f aca="false">ADDRESS(I326,5,1)</f>
        <v>$E$56</v>
      </c>
      <c r="J330" s="17" t="n">
        <f aca="true">INDIRECT(I330)</f>
        <v>0.248356481481481</v>
      </c>
      <c r="K330" s="0" t="n">
        <f aca="false">MDETERM(AH327:AK330)</f>
        <v>76.3050629505775</v>
      </c>
      <c r="L330" s="0" t="n">
        <f aca="false">K330/K326</f>
        <v>8.75475453994205E-010</v>
      </c>
      <c r="M330" s="17" t="n">
        <f aca="false">J330</f>
        <v>0.248356481481481</v>
      </c>
      <c r="N330" s="25" t="n">
        <f aca="false">$N$6</f>
        <v>1</v>
      </c>
      <c r="O330" s="29" t="n">
        <f aca="false">$O$6</f>
        <v>160.934708788644</v>
      </c>
      <c r="P330" s="25" t="n">
        <f aca="false">$P$6</f>
        <v>25899.9804928856</v>
      </c>
      <c r="Q330" s="25" t="n">
        <f aca="false">$Q$6</f>
        <v>4168205.81825411</v>
      </c>
      <c r="R330" s="26"/>
      <c r="S330" s="27" t="n">
        <f aca="false">M330</f>
        <v>0.248356481481481</v>
      </c>
      <c r="T330" s="29" t="n">
        <f aca="false">$O$6</f>
        <v>160.934708788644</v>
      </c>
      <c r="U330" s="25" t="n">
        <f aca="false">$P$6</f>
        <v>25899.9804928856</v>
      </c>
      <c r="V330" s="25" t="n">
        <f aca="false">$Q$6</f>
        <v>4168205.81825411</v>
      </c>
      <c r="X330" s="25" t="n">
        <f aca="false">$N$6</f>
        <v>1</v>
      </c>
      <c r="Y330" s="17" t="n">
        <f aca="false">S330</f>
        <v>0.248356481481481</v>
      </c>
      <c r="Z330" s="25" t="n">
        <f aca="false">$P$6</f>
        <v>25899.9804928856</v>
      </c>
      <c r="AA330" s="25" t="n">
        <f aca="false">$Q$6</f>
        <v>4168205.81825411</v>
      </c>
      <c r="AC330" s="25" t="n">
        <f aca="false">$N$6</f>
        <v>1</v>
      </c>
      <c r="AD330" s="29" t="n">
        <f aca="false">$O$6</f>
        <v>160.934708788644</v>
      </c>
      <c r="AE330" s="17" t="n">
        <f aca="false">Y330</f>
        <v>0.248356481481481</v>
      </c>
      <c r="AF330" s="25" t="n">
        <f aca="false">$Q$6</f>
        <v>4168205.81825411</v>
      </c>
      <c r="AH330" s="25" t="n">
        <f aca="false">$N$6</f>
        <v>1</v>
      </c>
      <c r="AI330" s="29" t="n">
        <f aca="false">$O$6</f>
        <v>160.934708788644</v>
      </c>
      <c r="AJ330" s="25" t="n">
        <f aca="false">$P$6</f>
        <v>25899.9804928856</v>
      </c>
      <c r="AK330" s="17" t="n">
        <f aca="false">AE330</f>
        <v>0.248356481481481</v>
      </c>
    </row>
    <row r="332" customFormat="false" ht="14.1" hidden="false" customHeight="false" outlineLevel="0" collapsed="false">
      <c r="I332" s="0" t="n">
        <f aca="false">I326+1</f>
        <v>57</v>
      </c>
      <c r="J332" s="11" t="n">
        <f aca="false">L333+$F$1*L334+L335*$F$1*$F$1+L336*$F$1*$F$1*$F$1</f>
        <v>0.109308632314117</v>
      </c>
      <c r="K332" s="0" t="n">
        <f aca="false">MDETERM(N333:Q336)</f>
        <v>87158426432.6874</v>
      </c>
      <c r="N332" s="25" t="s">
        <v>6</v>
      </c>
      <c r="O332" s="25" t="s">
        <v>7</v>
      </c>
      <c r="P332" s="25" t="s">
        <v>8</v>
      </c>
      <c r="Q332" s="25" t="s">
        <v>9</v>
      </c>
      <c r="R332" s="26"/>
    </row>
    <row r="333" customFormat="false" ht="14.1" hidden="false" customHeight="false" outlineLevel="0" collapsed="false">
      <c r="I333" s="0" t="str">
        <f aca="false">ADDRESS(I332,2,1)</f>
        <v>$B$57</v>
      </c>
      <c r="J333" s="17" t="n">
        <f aca="true">INDIRECT(I333)</f>
        <v>0.0222800925925926</v>
      </c>
      <c r="K333" s="0" t="n">
        <f aca="false">MDETERM(S333:V336)</f>
        <v>214148.71817011</v>
      </c>
      <c r="L333" s="0" t="n">
        <f aca="false">K333/K332</f>
        <v>2.45700532851517E-006</v>
      </c>
      <c r="M333" s="17" t="n">
        <f aca="false">J333</f>
        <v>0.0222800925925926</v>
      </c>
      <c r="N333" s="25" t="n">
        <f aca="false">$N$3</f>
        <v>1</v>
      </c>
      <c r="O333" s="25" t="n">
        <f aca="false">$O$3</f>
        <v>16</v>
      </c>
      <c r="P333" s="25" t="n">
        <f aca="false">$P$3</f>
        <v>256</v>
      </c>
      <c r="Q333" s="25" t="n">
        <f aca="false">$Q$3</f>
        <v>4096</v>
      </c>
      <c r="R333" s="26"/>
      <c r="S333" s="27" t="n">
        <f aca="false">M333</f>
        <v>0.0222800925925926</v>
      </c>
      <c r="T333" s="25" t="n">
        <f aca="false">$O$3</f>
        <v>16</v>
      </c>
      <c r="U333" s="25" t="n">
        <f aca="false">$P$3</f>
        <v>256</v>
      </c>
      <c r="V333" s="25" t="n">
        <f aca="false">$Q$3</f>
        <v>4096</v>
      </c>
      <c r="X333" s="25" t="n">
        <f aca="false">$N$3</f>
        <v>1</v>
      </c>
      <c r="Y333" s="17" t="n">
        <f aca="false">S333</f>
        <v>0.0222800925925926</v>
      </c>
      <c r="Z333" s="25" t="n">
        <f aca="false">$P$3</f>
        <v>256</v>
      </c>
      <c r="AA333" s="25" t="n">
        <f aca="false">$Q$3</f>
        <v>4096</v>
      </c>
      <c r="AC333" s="25" t="n">
        <f aca="false">$N$3</f>
        <v>1</v>
      </c>
      <c r="AD333" s="25" t="n">
        <f aca="false">$O$3</f>
        <v>16</v>
      </c>
      <c r="AE333" s="17" t="n">
        <f aca="false">Y333</f>
        <v>0.0222800925925926</v>
      </c>
      <c r="AF333" s="25" t="n">
        <f aca="false">$Q$3</f>
        <v>4096</v>
      </c>
      <c r="AH333" s="25" t="n">
        <f aca="false">$N$3</f>
        <v>1</v>
      </c>
      <c r="AI333" s="25" t="n">
        <f aca="false">$O$3</f>
        <v>16</v>
      </c>
      <c r="AJ333" s="25" t="n">
        <f aca="false">$P$3</f>
        <v>256</v>
      </c>
      <c r="AK333" s="17" t="n">
        <f aca="false">AE333</f>
        <v>0.0222800925925926</v>
      </c>
    </row>
    <row r="334" customFormat="false" ht="14.1" hidden="false" customHeight="false" outlineLevel="0" collapsed="false">
      <c r="I334" s="0" t="str">
        <f aca="false">ADDRESS(I332,3,1)</f>
        <v>$C$57</v>
      </c>
      <c r="J334" s="17" t="n">
        <f aca="true">INDIRECT(I334)</f>
        <v>0.056724537037037</v>
      </c>
      <c r="K334" s="0" t="n">
        <f aca="false">MDETERM(X333:AA336)</f>
        <v>119912841.986965</v>
      </c>
      <c r="L334" s="0" t="n">
        <f aca="false">K334/K332</f>
        <v>0.00137580319993012</v>
      </c>
      <c r="M334" s="17" t="n">
        <f aca="false">J334</f>
        <v>0.056724537037037</v>
      </c>
      <c r="N334" s="25" t="n">
        <f aca="false">$N$4</f>
        <v>1</v>
      </c>
      <c r="O334" s="25" t="n">
        <f aca="false">$O$4</f>
        <v>40</v>
      </c>
      <c r="P334" s="25" t="n">
        <f aca="false">$P$4</f>
        <v>1600</v>
      </c>
      <c r="Q334" s="25" t="n">
        <f aca="false">$Q$4</f>
        <v>64000</v>
      </c>
      <c r="R334" s="26"/>
      <c r="S334" s="27" t="n">
        <f aca="false">M334</f>
        <v>0.056724537037037</v>
      </c>
      <c r="T334" s="25" t="n">
        <f aca="false">$O$4</f>
        <v>40</v>
      </c>
      <c r="U334" s="25" t="n">
        <f aca="false">$P$4</f>
        <v>1600</v>
      </c>
      <c r="V334" s="25" t="n">
        <f aca="false">$Q$4</f>
        <v>64000</v>
      </c>
      <c r="X334" s="25" t="n">
        <f aca="false">$N$4</f>
        <v>1</v>
      </c>
      <c r="Y334" s="17" t="n">
        <f aca="false">S334</f>
        <v>0.056724537037037</v>
      </c>
      <c r="Z334" s="25" t="n">
        <f aca="false">$P$4</f>
        <v>1600</v>
      </c>
      <c r="AA334" s="25" t="n">
        <f aca="false">$Q$4</f>
        <v>64000</v>
      </c>
      <c r="AC334" s="25" t="n">
        <f aca="false">$N$4</f>
        <v>1</v>
      </c>
      <c r="AD334" s="25" t="n">
        <f aca="false">$O$4</f>
        <v>40</v>
      </c>
      <c r="AE334" s="17" t="n">
        <f aca="false">Y334</f>
        <v>0.056724537037037</v>
      </c>
      <c r="AF334" s="25" t="n">
        <f aca="false">$Q$4</f>
        <v>64000</v>
      </c>
      <c r="AH334" s="25" t="n">
        <f aca="false">$N$4</f>
        <v>1</v>
      </c>
      <c r="AI334" s="25" t="n">
        <f aca="false">$O$4</f>
        <v>40</v>
      </c>
      <c r="AJ334" s="25" t="n">
        <f aca="false">$P$4</f>
        <v>1600</v>
      </c>
      <c r="AK334" s="17" t="n">
        <f aca="false">AE334</f>
        <v>0.056724537037037</v>
      </c>
    </row>
    <row r="335" customFormat="false" ht="14.1" hidden="false" customHeight="false" outlineLevel="0" collapsed="false">
      <c r="I335" s="0" t="str">
        <f aca="false">ADDRESS(I332,4,1)</f>
        <v>$D$57</v>
      </c>
      <c r="J335" s="17" t="n">
        <f aca="true">INDIRECT(I335)</f>
        <v>0.117060185185185</v>
      </c>
      <c r="K335" s="0" t="n">
        <f aca="false">MDETERM(AC333:AF336)</f>
        <v>88876.3202512983</v>
      </c>
      <c r="L335" s="0" t="n">
        <f aca="false">K335/K332</f>
        <v>1.0197100141538E-006</v>
      </c>
      <c r="M335" s="17" t="n">
        <f aca="false">J335</f>
        <v>0.117060185185185</v>
      </c>
      <c r="N335" s="25" t="n">
        <f aca="false">$N$5</f>
        <v>1</v>
      </c>
      <c r="O335" s="25" t="n">
        <f aca="false">$O$5</f>
        <v>80</v>
      </c>
      <c r="P335" s="25" t="n">
        <f aca="false">$P$5</f>
        <v>6400</v>
      </c>
      <c r="Q335" s="25" t="n">
        <f aca="false">$Q$5</f>
        <v>512000</v>
      </c>
      <c r="R335" s="26"/>
      <c r="S335" s="27" t="n">
        <f aca="false">M335</f>
        <v>0.117060185185185</v>
      </c>
      <c r="T335" s="25" t="n">
        <f aca="false">$O$5</f>
        <v>80</v>
      </c>
      <c r="U335" s="25" t="n">
        <f aca="false">$P$5</f>
        <v>6400</v>
      </c>
      <c r="V335" s="25" t="n">
        <f aca="false">$Q$5</f>
        <v>512000</v>
      </c>
      <c r="X335" s="25" t="n">
        <f aca="false">$N$5</f>
        <v>1</v>
      </c>
      <c r="Y335" s="17" t="n">
        <f aca="false">S335</f>
        <v>0.117060185185185</v>
      </c>
      <c r="Z335" s="25" t="n">
        <f aca="false">$P$5</f>
        <v>6400</v>
      </c>
      <c r="AA335" s="25" t="n">
        <f aca="false">$Q$5</f>
        <v>512000</v>
      </c>
      <c r="AC335" s="25" t="n">
        <f aca="false">$N$5</f>
        <v>1</v>
      </c>
      <c r="AD335" s="25" t="n">
        <f aca="false">$O$5</f>
        <v>80</v>
      </c>
      <c r="AE335" s="17" t="n">
        <f aca="false">Y335</f>
        <v>0.117060185185185</v>
      </c>
      <c r="AF335" s="25" t="n">
        <f aca="false">$Q$5</f>
        <v>512000</v>
      </c>
      <c r="AH335" s="25" t="n">
        <f aca="false">$N$5</f>
        <v>1</v>
      </c>
      <c r="AI335" s="25" t="n">
        <f aca="false">$O$5</f>
        <v>80</v>
      </c>
      <c r="AJ335" s="25" t="n">
        <f aca="false">$P$5</f>
        <v>6400</v>
      </c>
      <c r="AK335" s="17" t="n">
        <f aca="false">AE335</f>
        <v>0.117060185185185</v>
      </c>
    </row>
    <row r="336" customFormat="false" ht="14.1" hidden="false" customHeight="false" outlineLevel="0" collapsed="false">
      <c r="I336" s="0" t="str">
        <f aca="false">ADDRESS(I332,5,1)</f>
        <v>$E$57</v>
      </c>
      <c r="J336" s="17" t="n">
        <f aca="true">INDIRECT(I336)</f>
        <v>0.251631944444444</v>
      </c>
      <c r="K336" s="0" t="n">
        <f aca="false">MDETERM(AH333:AK336)</f>
        <v>79.5538698751087</v>
      </c>
      <c r="L336" s="0" t="n">
        <f aca="false">K336/K332</f>
        <v>9.12750185279542E-010</v>
      </c>
      <c r="M336" s="17" t="n">
        <f aca="false">J336</f>
        <v>0.251631944444444</v>
      </c>
      <c r="N336" s="25" t="n">
        <f aca="false">$N$6</f>
        <v>1</v>
      </c>
      <c r="O336" s="29" t="n">
        <f aca="false">$O$6</f>
        <v>160.934708788644</v>
      </c>
      <c r="P336" s="25" t="n">
        <f aca="false">$P$6</f>
        <v>25899.9804928856</v>
      </c>
      <c r="Q336" s="25" t="n">
        <f aca="false">$Q$6</f>
        <v>4168205.81825411</v>
      </c>
      <c r="R336" s="26"/>
      <c r="S336" s="27" t="n">
        <f aca="false">M336</f>
        <v>0.251631944444444</v>
      </c>
      <c r="T336" s="29" t="n">
        <f aca="false">$O$6</f>
        <v>160.934708788644</v>
      </c>
      <c r="U336" s="25" t="n">
        <f aca="false">$P$6</f>
        <v>25899.9804928856</v>
      </c>
      <c r="V336" s="25" t="n">
        <f aca="false">$Q$6</f>
        <v>4168205.81825411</v>
      </c>
      <c r="X336" s="25" t="n">
        <f aca="false">$N$6</f>
        <v>1</v>
      </c>
      <c r="Y336" s="17" t="n">
        <f aca="false">S336</f>
        <v>0.251631944444444</v>
      </c>
      <c r="Z336" s="25" t="n">
        <f aca="false">$P$6</f>
        <v>25899.9804928856</v>
      </c>
      <c r="AA336" s="25" t="n">
        <f aca="false">$Q$6</f>
        <v>4168205.81825411</v>
      </c>
      <c r="AC336" s="25" t="n">
        <f aca="false">$N$6</f>
        <v>1</v>
      </c>
      <c r="AD336" s="29" t="n">
        <f aca="false">$O$6</f>
        <v>160.934708788644</v>
      </c>
      <c r="AE336" s="17" t="n">
        <f aca="false">Y336</f>
        <v>0.251631944444444</v>
      </c>
      <c r="AF336" s="25" t="n">
        <f aca="false">$Q$6</f>
        <v>4168205.81825411</v>
      </c>
      <c r="AH336" s="25" t="n">
        <f aca="false">$N$6</f>
        <v>1</v>
      </c>
      <c r="AI336" s="29" t="n">
        <f aca="false">$O$6</f>
        <v>160.934708788644</v>
      </c>
      <c r="AJ336" s="25" t="n">
        <f aca="false">$P$6</f>
        <v>25899.9804928856</v>
      </c>
      <c r="AK336" s="17" t="n">
        <f aca="false">AE336</f>
        <v>0.251631944444444</v>
      </c>
    </row>
    <row r="338" customFormat="false" ht="14.1" hidden="false" customHeight="false" outlineLevel="0" collapsed="false">
      <c r="I338" s="0" t="n">
        <f aca="false">I332+1</f>
        <v>58</v>
      </c>
      <c r="J338" s="11" t="n">
        <f aca="false">L339+$F$1*L340+L341*$F$1*$F$1+L342*$F$1*$F$1*$F$1</f>
        <v>0.110605148669713</v>
      </c>
      <c r="K338" s="0" t="n">
        <f aca="false">MDETERM(N339:Q342)</f>
        <v>87158426432.6874</v>
      </c>
      <c r="N338" s="25" t="s">
        <v>6</v>
      </c>
      <c r="O338" s="25" t="s">
        <v>7</v>
      </c>
      <c r="P338" s="25" t="s">
        <v>8</v>
      </c>
      <c r="Q338" s="25" t="s">
        <v>9</v>
      </c>
      <c r="R338" s="26"/>
    </row>
    <row r="339" customFormat="false" ht="14.1" hidden="false" customHeight="false" outlineLevel="0" collapsed="false">
      <c r="I339" s="0" t="str">
        <f aca="false">ADDRESS(I338,2,1)</f>
        <v>$B$58</v>
      </c>
      <c r="J339" s="17" t="n">
        <f aca="true">INDIRECT(I339)</f>
        <v>0.0225231481481481</v>
      </c>
      <c r="K339" s="0" t="n">
        <f aca="false">MDETERM(S339:V342)</f>
        <v>421617.186601436</v>
      </c>
      <c r="L339" s="0" t="n">
        <f aca="false">K339/K338</f>
        <v>4.83736574715528E-006</v>
      </c>
      <c r="M339" s="17" t="n">
        <f aca="false">J339</f>
        <v>0.0225231481481481</v>
      </c>
      <c r="N339" s="25" t="n">
        <f aca="false">$N$3</f>
        <v>1</v>
      </c>
      <c r="O339" s="25" t="n">
        <f aca="false">$O$3</f>
        <v>16</v>
      </c>
      <c r="P339" s="25" t="n">
        <f aca="false">$P$3</f>
        <v>256</v>
      </c>
      <c r="Q339" s="25" t="n">
        <f aca="false">$Q$3</f>
        <v>4096</v>
      </c>
      <c r="R339" s="26"/>
      <c r="S339" s="27" t="n">
        <f aca="false">M339</f>
        <v>0.0225231481481481</v>
      </c>
      <c r="T339" s="25" t="n">
        <f aca="false">$O$3</f>
        <v>16</v>
      </c>
      <c r="U339" s="25" t="n">
        <f aca="false">$P$3</f>
        <v>256</v>
      </c>
      <c r="V339" s="25" t="n">
        <f aca="false">$Q$3</f>
        <v>4096</v>
      </c>
      <c r="X339" s="25" t="n">
        <f aca="false">$N$3</f>
        <v>1</v>
      </c>
      <c r="Y339" s="17" t="n">
        <f aca="false">S339</f>
        <v>0.0225231481481481</v>
      </c>
      <c r="Z339" s="25" t="n">
        <f aca="false">$P$3</f>
        <v>256</v>
      </c>
      <c r="AA339" s="25" t="n">
        <f aca="false">$Q$3</f>
        <v>4096</v>
      </c>
      <c r="AC339" s="25" t="n">
        <f aca="false">$N$3</f>
        <v>1</v>
      </c>
      <c r="AD339" s="25" t="n">
        <f aca="false">$O$3</f>
        <v>16</v>
      </c>
      <c r="AE339" s="17" t="n">
        <f aca="false">Y339</f>
        <v>0.0225231481481481</v>
      </c>
      <c r="AF339" s="25" t="n">
        <f aca="false">$Q$3</f>
        <v>4096</v>
      </c>
      <c r="AH339" s="25" t="n">
        <f aca="false">$N$3</f>
        <v>1</v>
      </c>
      <c r="AI339" s="25" t="n">
        <f aca="false">$O$3</f>
        <v>16</v>
      </c>
      <c r="AJ339" s="25" t="n">
        <f aca="false">$P$3</f>
        <v>256</v>
      </c>
      <c r="AK339" s="17" t="n">
        <f aca="false">AE339</f>
        <v>0.0225231481481481</v>
      </c>
    </row>
    <row r="340" customFormat="false" ht="14.1" hidden="false" customHeight="false" outlineLevel="0" collapsed="false">
      <c r="I340" s="0" t="str">
        <f aca="false">ADDRESS(I338,3,1)</f>
        <v>$C$58</v>
      </c>
      <c r="J340" s="17" t="n">
        <f aca="true">INDIRECT(I340)</f>
        <v>0.0573611111111111</v>
      </c>
      <c r="K340" s="0" t="n">
        <f aca="false">MDETERM(X339:AA342)</f>
        <v>121182490.438869</v>
      </c>
      <c r="L340" s="0" t="n">
        <f aca="false">K340/K338</f>
        <v>0.00139037033364133</v>
      </c>
      <c r="M340" s="17" t="n">
        <f aca="false">J340</f>
        <v>0.0573611111111111</v>
      </c>
      <c r="N340" s="25" t="n">
        <f aca="false">$N$4</f>
        <v>1</v>
      </c>
      <c r="O340" s="25" t="n">
        <f aca="false">$O$4</f>
        <v>40</v>
      </c>
      <c r="P340" s="25" t="n">
        <f aca="false">$P$4</f>
        <v>1600</v>
      </c>
      <c r="Q340" s="25" t="n">
        <f aca="false">$Q$4</f>
        <v>64000</v>
      </c>
      <c r="R340" s="26"/>
      <c r="S340" s="27" t="n">
        <f aca="false">M340</f>
        <v>0.0573611111111111</v>
      </c>
      <c r="T340" s="25" t="n">
        <f aca="false">$O$4</f>
        <v>40</v>
      </c>
      <c r="U340" s="25" t="n">
        <f aca="false">$P$4</f>
        <v>1600</v>
      </c>
      <c r="V340" s="25" t="n">
        <f aca="false">$Q$4</f>
        <v>64000</v>
      </c>
      <c r="X340" s="25" t="n">
        <f aca="false">$N$4</f>
        <v>1</v>
      </c>
      <c r="Y340" s="17" t="n">
        <f aca="false">S340</f>
        <v>0.0573611111111111</v>
      </c>
      <c r="Z340" s="25" t="n">
        <f aca="false">$P$4</f>
        <v>1600</v>
      </c>
      <c r="AA340" s="25" t="n">
        <f aca="false">$Q$4</f>
        <v>64000</v>
      </c>
      <c r="AC340" s="25" t="n">
        <f aca="false">$N$4</f>
        <v>1</v>
      </c>
      <c r="AD340" s="25" t="n">
        <f aca="false">$O$4</f>
        <v>40</v>
      </c>
      <c r="AE340" s="17" t="n">
        <f aca="false">Y340</f>
        <v>0.0573611111111111</v>
      </c>
      <c r="AF340" s="25" t="n">
        <f aca="false">$Q$4</f>
        <v>64000</v>
      </c>
      <c r="AH340" s="25" t="n">
        <f aca="false">$N$4</f>
        <v>1</v>
      </c>
      <c r="AI340" s="25" t="n">
        <f aca="false">$O$4</f>
        <v>40</v>
      </c>
      <c r="AJ340" s="25" t="n">
        <f aca="false">$P$4</f>
        <v>1600</v>
      </c>
      <c r="AK340" s="17" t="n">
        <f aca="false">AE340</f>
        <v>0.0573611111111111</v>
      </c>
    </row>
    <row r="341" customFormat="false" ht="14.1" hidden="false" customHeight="false" outlineLevel="0" collapsed="false">
      <c r="I341" s="0" t="str">
        <f aca="false">ADDRESS(I338,4,1)</f>
        <v>$D$58</v>
      </c>
      <c r="J341" s="17" t="n">
        <f aca="true">INDIRECT(I341)</f>
        <v>0.118460648148148</v>
      </c>
      <c r="K341" s="0" t="n">
        <f aca="false">MDETERM(AC339:AF342)</f>
        <v>91318.8672775532</v>
      </c>
      <c r="L341" s="0" t="n">
        <f aca="false">K341/K338</f>
        <v>1.04773423540498E-006</v>
      </c>
      <c r="M341" s="17" t="n">
        <f aca="false">J341</f>
        <v>0.118460648148148</v>
      </c>
      <c r="N341" s="25" t="n">
        <f aca="false">$N$5</f>
        <v>1</v>
      </c>
      <c r="O341" s="25" t="n">
        <f aca="false">$O$5</f>
        <v>80</v>
      </c>
      <c r="P341" s="25" t="n">
        <f aca="false">$P$5</f>
        <v>6400</v>
      </c>
      <c r="Q341" s="25" t="n">
        <f aca="false">$Q$5</f>
        <v>512000</v>
      </c>
      <c r="R341" s="26"/>
      <c r="S341" s="27" t="n">
        <f aca="false">M341</f>
        <v>0.118460648148148</v>
      </c>
      <c r="T341" s="25" t="n">
        <f aca="false">$O$5</f>
        <v>80</v>
      </c>
      <c r="U341" s="25" t="n">
        <f aca="false">$P$5</f>
        <v>6400</v>
      </c>
      <c r="V341" s="25" t="n">
        <f aca="false">$Q$5</f>
        <v>512000</v>
      </c>
      <c r="X341" s="25" t="n">
        <f aca="false">$N$5</f>
        <v>1</v>
      </c>
      <c r="Y341" s="17" t="n">
        <f aca="false">S341</f>
        <v>0.118460648148148</v>
      </c>
      <c r="Z341" s="25" t="n">
        <f aca="false">$P$5</f>
        <v>6400</v>
      </c>
      <c r="AA341" s="25" t="n">
        <f aca="false">$Q$5</f>
        <v>512000</v>
      </c>
      <c r="AC341" s="25" t="n">
        <f aca="false">$N$5</f>
        <v>1</v>
      </c>
      <c r="AD341" s="25" t="n">
        <f aca="false">$O$5</f>
        <v>80</v>
      </c>
      <c r="AE341" s="17" t="n">
        <f aca="false">Y341</f>
        <v>0.118460648148148</v>
      </c>
      <c r="AF341" s="25" t="n">
        <f aca="false">$Q$5</f>
        <v>512000</v>
      </c>
      <c r="AH341" s="25" t="n">
        <f aca="false">$N$5</f>
        <v>1</v>
      </c>
      <c r="AI341" s="25" t="n">
        <f aca="false">$O$5</f>
        <v>80</v>
      </c>
      <c r="AJ341" s="25" t="n">
        <f aca="false">$P$5</f>
        <v>6400</v>
      </c>
      <c r="AK341" s="17" t="n">
        <f aca="false">AE341</f>
        <v>0.118460648148148</v>
      </c>
    </row>
    <row r="342" customFormat="false" ht="14.1" hidden="false" customHeight="false" outlineLevel="0" collapsed="false">
      <c r="I342" s="0" t="str">
        <f aca="false">ADDRESS(I338,5,1)</f>
        <v>$E$58</v>
      </c>
      <c r="J342" s="17" t="n">
        <f aca="true">INDIRECT(I342)</f>
        <v>0.255138888888889</v>
      </c>
      <c r="K342" s="0" t="n">
        <f aca="false">MDETERM(AH339:AK342)</f>
        <v>88.6368826491762</v>
      </c>
      <c r="L342" s="0" t="n">
        <f aca="false">K342/K338</f>
        <v>1.01696286035672E-009</v>
      </c>
      <c r="M342" s="17" t="n">
        <f aca="false">J342</f>
        <v>0.255138888888889</v>
      </c>
      <c r="N342" s="25" t="n">
        <f aca="false">$N$6</f>
        <v>1</v>
      </c>
      <c r="O342" s="29" t="n">
        <f aca="false">$O$6</f>
        <v>160.934708788644</v>
      </c>
      <c r="P342" s="25" t="n">
        <f aca="false">$P$6</f>
        <v>25899.9804928856</v>
      </c>
      <c r="Q342" s="25" t="n">
        <f aca="false">$Q$6</f>
        <v>4168205.81825411</v>
      </c>
      <c r="R342" s="26"/>
      <c r="S342" s="27" t="n">
        <f aca="false">M342</f>
        <v>0.255138888888889</v>
      </c>
      <c r="T342" s="29" t="n">
        <f aca="false">$O$6</f>
        <v>160.934708788644</v>
      </c>
      <c r="U342" s="25" t="n">
        <f aca="false">$P$6</f>
        <v>25899.9804928856</v>
      </c>
      <c r="V342" s="25" t="n">
        <f aca="false">$Q$6</f>
        <v>4168205.81825411</v>
      </c>
      <c r="X342" s="25" t="n">
        <f aca="false">$N$6</f>
        <v>1</v>
      </c>
      <c r="Y342" s="17" t="n">
        <f aca="false">S342</f>
        <v>0.255138888888889</v>
      </c>
      <c r="Z342" s="25" t="n">
        <f aca="false">$P$6</f>
        <v>25899.9804928856</v>
      </c>
      <c r="AA342" s="25" t="n">
        <f aca="false">$Q$6</f>
        <v>4168205.81825411</v>
      </c>
      <c r="AC342" s="25" t="n">
        <f aca="false">$N$6</f>
        <v>1</v>
      </c>
      <c r="AD342" s="29" t="n">
        <f aca="false">$O$6</f>
        <v>160.934708788644</v>
      </c>
      <c r="AE342" s="17" t="n">
        <f aca="false">Y342</f>
        <v>0.255138888888889</v>
      </c>
      <c r="AF342" s="25" t="n">
        <f aca="false">$Q$6</f>
        <v>4168205.81825411</v>
      </c>
      <c r="AH342" s="25" t="n">
        <f aca="false">$N$6</f>
        <v>1</v>
      </c>
      <c r="AI342" s="29" t="n">
        <f aca="false">$O$6</f>
        <v>160.934708788644</v>
      </c>
      <c r="AJ342" s="25" t="n">
        <f aca="false">$P$6</f>
        <v>25899.9804928856</v>
      </c>
      <c r="AK342" s="17" t="n">
        <f aca="false">AE342</f>
        <v>0.255138888888889</v>
      </c>
    </row>
    <row r="344" customFormat="false" ht="14.1" hidden="false" customHeight="false" outlineLevel="0" collapsed="false">
      <c r="I344" s="0" t="n">
        <f aca="false">I338+1</f>
        <v>59</v>
      </c>
      <c r="J344" s="11" t="n">
        <f aca="false">L345+$F$1*L346+L347*$F$1*$F$1+L348*$F$1*$F$1*$F$1</f>
        <v>0.111975917716888</v>
      </c>
      <c r="K344" s="0" t="n">
        <f aca="false">MDETERM(N345:Q348)</f>
        <v>87158426432.6874</v>
      </c>
      <c r="N344" s="25" t="s">
        <v>6</v>
      </c>
      <c r="O344" s="25" t="s">
        <v>7</v>
      </c>
      <c r="P344" s="25" t="s">
        <v>8</v>
      </c>
      <c r="Q344" s="25" t="s">
        <v>9</v>
      </c>
      <c r="R344" s="26"/>
    </row>
    <row r="345" customFormat="false" ht="14.1" hidden="false" customHeight="false" outlineLevel="0" collapsed="false">
      <c r="I345" s="0" t="str">
        <f aca="false">ADDRESS(I344,2,1)</f>
        <v>$B$59</v>
      </c>
      <c r="J345" s="17" t="n">
        <f aca="true">INDIRECT(I345)</f>
        <v>0.0227777777777778</v>
      </c>
      <c r="K345" s="0" t="n">
        <f aca="false">MDETERM(S345:V348)</f>
        <v>265891.025017091</v>
      </c>
      <c r="L345" s="0" t="n">
        <f aca="false">K345/K344</f>
        <v>3.05066344012577E-006</v>
      </c>
      <c r="M345" s="17" t="n">
        <f aca="false">J345</f>
        <v>0.0227777777777778</v>
      </c>
      <c r="N345" s="25" t="n">
        <f aca="false">$N$3</f>
        <v>1</v>
      </c>
      <c r="O345" s="25" t="n">
        <f aca="false">$O$3</f>
        <v>16</v>
      </c>
      <c r="P345" s="25" t="n">
        <f aca="false">$P$3</f>
        <v>256</v>
      </c>
      <c r="Q345" s="25" t="n">
        <f aca="false">$Q$3</f>
        <v>4096</v>
      </c>
      <c r="R345" s="26"/>
      <c r="S345" s="27" t="n">
        <f aca="false">M345</f>
        <v>0.0227777777777778</v>
      </c>
      <c r="T345" s="25" t="n">
        <f aca="false">$O$3</f>
        <v>16</v>
      </c>
      <c r="U345" s="25" t="n">
        <f aca="false">$P$3</f>
        <v>256</v>
      </c>
      <c r="V345" s="25" t="n">
        <f aca="false">$Q$3</f>
        <v>4096</v>
      </c>
      <c r="X345" s="25" t="n">
        <f aca="false">$N$3</f>
        <v>1</v>
      </c>
      <c r="Y345" s="17" t="n">
        <f aca="false">S345</f>
        <v>0.0227777777777778</v>
      </c>
      <c r="Z345" s="25" t="n">
        <f aca="false">$P$3</f>
        <v>256</v>
      </c>
      <c r="AA345" s="25" t="n">
        <f aca="false">$Q$3</f>
        <v>4096</v>
      </c>
      <c r="AC345" s="25" t="n">
        <f aca="false">$N$3</f>
        <v>1</v>
      </c>
      <c r="AD345" s="25" t="n">
        <f aca="false">$O$3</f>
        <v>16</v>
      </c>
      <c r="AE345" s="17" t="n">
        <f aca="false">Y345</f>
        <v>0.0227777777777778</v>
      </c>
      <c r="AF345" s="25" t="n">
        <f aca="false">$Q$3</f>
        <v>4096</v>
      </c>
      <c r="AH345" s="25" t="n">
        <f aca="false">$N$3</f>
        <v>1</v>
      </c>
      <c r="AI345" s="25" t="n">
        <f aca="false">$O$3</f>
        <v>16</v>
      </c>
      <c r="AJ345" s="25" t="n">
        <f aca="false">$P$3</f>
        <v>256</v>
      </c>
      <c r="AK345" s="17" t="n">
        <f aca="false">AE345</f>
        <v>0.0227777777777778</v>
      </c>
    </row>
    <row r="346" customFormat="false" ht="14.1" hidden="false" customHeight="false" outlineLevel="0" collapsed="false">
      <c r="I346" s="0" t="str">
        <f aca="false">ADDRESS(I344,3,1)</f>
        <v>$C$59</v>
      </c>
      <c r="J346" s="17" t="n">
        <f aca="true">INDIRECT(I346)</f>
        <v>0.0580324074074074</v>
      </c>
      <c r="K346" s="0" t="n">
        <f aca="false">MDETERM(X345:AA348)</f>
        <v>122540998.878969</v>
      </c>
      <c r="L346" s="0" t="n">
        <f aca="false">K346/K344</f>
        <v>0.00140595698998315</v>
      </c>
      <c r="M346" s="17" t="n">
        <f aca="false">J346</f>
        <v>0.0580324074074074</v>
      </c>
      <c r="N346" s="25" t="n">
        <f aca="false">$N$4</f>
        <v>1</v>
      </c>
      <c r="O346" s="25" t="n">
        <f aca="false">$O$4</f>
        <v>40</v>
      </c>
      <c r="P346" s="25" t="n">
        <f aca="false">$P$4</f>
        <v>1600</v>
      </c>
      <c r="Q346" s="25" t="n">
        <f aca="false">$Q$4</f>
        <v>64000</v>
      </c>
      <c r="R346" s="26"/>
      <c r="S346" s="27" t="n">
        <f aca="false">M346</f>
        <v>0.0580324074074074</v>
      </c>
      <c r="T346" s="25" t="n">
        <f aca="false">$O$4</f>
        <v>40</v>
      </c>
      <c r="U346" s="25" t="n">
        <f aca="false">$P$4</f>
        <v>1600</v>
      </c>
      <c r="V346" s="25" t="n">
        <f aca="false">$Q$4</f>
        <v>64000</v>
      </c>
      <c r="X346" s="25" t="n">
        <f aca="false">$N$4</f>
        <v>1</v>
      </c>
      <c r="Y346" s="17" t="n">
        <f aca="false">S346</f>
        <v>0.0580324074074074</v>
      </c>
      <c r="Z346" s="25" t="n">
        <f aca="false">$P$4</f>
        <v>1600</v>
      </c>
      <c r="AA346" s="25" t="n">
        <f aca="false">$Q$4</f>
        <v>64000</v>
      </c>
      <c r="AC346" s="25" t="n">
        <f aca="false">$N$4</f>
        <v>1</v>
      </c>
      <c r="AD346" s="25" t="n">
        <f aca="false">$O$4</f>
        <v>40</v>
      </c>
      <c r="AE346" s="17" t="n">
        <f aca="false">Y346</f>
        <v>0.0580324074074074</v>
      </c>
      <c r="AF346" s="25" t="n">
        <f aca="false">$Q$4</f>
        <v>64000</v>
      </c>
      <c r="AH346" s="25" t="n">
        <f aca="false">$N$4</f>
        <v>1</v>
      </c>
      <c r="AI346" s="25" t="n">
        <f aca="false">$O$4</f>
        <v>40</v>
      </c>
      <c r="AJ346" s="25" t="n">
        <f aca="false">$P$4</f>
        <v>1600</v>
      </c>
      <c r="AK346" s="17" t="n">
        <f aca="false">AE346</f>
        <v>0.0580324074074074</v>
      </c>
    </row>
    <row r="347" customFormat="false" ht="14.1" hidden="false" customHeight="false" outlineLevel="0" collapsed="false">
      <c r="I347" s="0" t="str">
        <f aca="false">ADDRESS(I344,4,1)</f>
        <v>$D$59</v>
      </c>
      <c r="J347" s="17" t="n">
        <f aca="true">INDIRECT(I347)</f>
        <v>0.11994212962963</v>
      </c>
      <c r="K347" s="0" t="n">
        <f aca="false">MDETERM(AC345:AF348)</f>
        <v>93505.9756578745</v>
      </c>
      <c r="L347" s="0" t="n">
        <f aca="false">K347/K344</f>
        <v>1.07282771712371E-006</v>
      </c>
      <c r="M347" s="17" t="n">
        <f aca="false">J347</f>
        <v>0.11994212962963</v>
      </c>
      <c r="N347" s="25" t="n">
        <f aca="false">$N$5</f>
        <v>1</v>
      </c>
      <c r="O347" s="25" t="n">
        <f aca="false">$O$5</f>
        <v>80</v>
      </c>
      <c r="P347" s="25" t="n">
        <f aca="false">$P$5</f>
        <v>6400</v>
      </c>
      <c r="Q347" s="25" t="n">
        <f aca="false">$Q$5</f>
        <v>512000</v>
      </c>
      <c r="R347" s="26"/>
      <c r="S347" s="27" t="n">
        <f aca="false">M347</f>
        <v>0.11994212962963</v>
      </c>
      <c r="T347" s="25" t="n">
        <f aca="false">$O$5</f>
        <v>80</v>
      </c>
      <c r="U347" s="25" t="n">
        <f aca="false">$P$5</f>
        <v>6400</v>
      </c>
      <c r="V347" s="25" t="n">
        <f aca="false">$Q$5</f>
        <v>512000</v>
      </c>
      <c r="X347" s="25" t="n">
        <f aca="false">$N$5</f>
        <v>1</v>
      </c>
      <c r="Y347" s="17" t="n">
        <f aca="false">S347</f>
        <v>0.11994212962963</v>
      </c>
      <c r="Z347" s="25" t="n">
        <f aca="false">$P$5</f>
        <v>6400</v>
      </c>
      <c r="AA347" s="25" t="n">
        <f aca="false">$Q$5</f>
        <v>512000</v>
      </c>
      <c r="AC347" s="25" t="n">
        <f aca="false">$N$5</f>
        <v>1</v>
      </c>
      <c r="AD347" s="25" t="n">
        <f aca="false">$O$5</f>
        <v>80</v>
      </c>
      <c r="AE347" s="17" t="n">
        <f aca="false">Y347</f>
        <v>0.11994212962963</v>
      </c>
      <c r="AF347" s="25" t="n">
        <f aca="false">$Q$5</f>
        <v>512000</v>
      </c>
      <c r="AH347" s="25" t="n">
        <f aca="false">$N$5</f>
        <v>1</v>
      </c>
      <c r="AI347" s="25" t="n">
        <f aca="false">$O$5</f>
        <v>80</v>
      </c>
      <c r="AJ347" s="25" t="n">
        <f aca="false">$P$5</f>
        <v>6400</v>
      </c>
      <c r="AK347" s="17" t="n">
        <f aca="false">AE347</f>
        <v>0.11994212962963</v>
      </c>
    </row>
    <row r="348" customFormat="false" ht="14.1" hidden="false" customHeight="false" outlineLevel="0" collapsed="false">
      <c r="I348" s="0" t="str">
        <f aca="false">ADDRESS(I344,5,1)</f>
        <v>$E$59</v>
      </c>
      <c r="J348" s="17" t="n">
        <f aca="true">INDIRECT(I348)</f>
        <v>0.258912037037037</v>
      </c>
      <c r="K348" s="0" t="n">
        <f aca="false">MDETERM(AH345:AK348)</f>
        <v>101.529757716814</v>
      </c>
      <c r="L348" s="0" t="n">
        <f aca="false">K348/K344</f>
        <v>1.16488745692564E-009</v>
      </c>
      <c r="M348" s="17" t="n">
        <f aca="false">J348</f>
        <v>0.258912037037037</v>
      </c>
      <c r="N348" s="25" t="n">
        <f aca="false">$N$6</f>
        <v>1</v>
      </c>
      <c r="O348" s="29" t="n">
        <f aca="false">$O$6</f>
        <v>160.934708788644</v>
      </c>
      <c r="P348" s="25" t="n">
        <f aca="false">$P$6</f>
        <v>25899.9804928856</v>
      </c>
      <c r="Q348" s="25" t="n">
        <f aca="false">$Q$6</f>
        <v>4168205.81825411</v>
      </c>
      <c r="R348" s="26"/>
      <c r="S348" s="27" t="n">
        <f aca="false">M348</f>
        <v>0.258912037037037</v>
      </c>
      <c r="T348" s="29" t="n">
        <f aca="false">$O$6</f>
        <v>160.934708788644</v>
      </c>
      <c r="U348" s="25" t="n">
        <f aca="false">$P$6</f>
        <v>25899.9804928856</v>
      </c>
      <c r="V348" s="25" t="n">
        <f aca="false">$Q$6</f>
        <v>4168205.81825411</v>
      </c>
      <c r="X348" s="25" t="n">
        <f aca="false">$N$6</f>
        <v>1</v>
      </c>
      <c r="Y348" s="17" t="n">
        <f aca="false">S348</f>
        <v>0.258912037037037</v>
      </c>
      <c r="Z348" s="25" t="n">
        <f aca="false">$P$6</f>
        <v>25899.9804928856</v>
      </c>
      <c r="AA348" s="25" t="n">
        <f aca="false">$Q$6</f>
        <v>4168205.81825411</v>
      </c>
      <c r="AC348" s="25" t="n">
        <f aca="false">$N$6</f>
        <v>1</v>
      </c>
      <c r="AD348" s="29" t="n">
        <f aca="false">$O$6</f>
        <v>160.934708788644</v>
      </c>
      <c r="AE348" s="17" t="n">
        <f aca="false">Y348</f>
        <v>0.258912037037037</v>
      </c>
      <c r="AF348" s="25" t="n">
        <f aca="false">$Q$6</f>
        <v>4168205.81825411</v>
      </c>
      <c r="AH348" s="25" t="n">
        <f aca="false">$N$6</f>
        <v>1</v>
      </c>
      <c r="AI348" s="29" t="n">
        <f aca="false">$O$6</f>
        <v>160.934708788644</v>
      </c>
      <c r="AJ348" s="25" t="n">
        <f aca="false">$P$6</f>
        <v>25899.9804928856</v>
      </c>
      <c r="AK348" s="17" t="n">
        <f aca="false">AE348</f>
        <v>0.258912037037037</v>
      </c>
    </row>
    <row r="350" customFormat="false" ht="14.1" hidden="false" customHeight="false" outlineLevel="0" collapsed="false">
      <c r="I350" s="0" t="n">
        <f aca="false">I344+1</f>
        <v>60</v>
      </c>
      <c r="J350" s="11" t="n">
        <f aca="false">L351+$F$1*L352+L353*$F$1*$F$1+L354*$F$1*$F$1*$F$1</f>
        <v>0.113450509636301</v>
      </c>
      <c r="K350" s="0" t="n">
        <f aca="false">MDETERM(N351:Q354)</f>
        <v>87158426432.6874</v>
      </c>
      <c r="N350" s="25" t="s">
        <v>6</v>
      </c>
      <c r="O350" s="25" t="s">
        <v>7</v>
      </c>
      <c r="P350" s="25" t="s">
        <v>8</v>
      </c>
      <c r="Q350" s="25" t="s">
        <v>9</v>
      </c>
      <c r="R350" s="26"/>
    </row>
    <row r="351" customFormat="false" ht="14.1" hidden="false" customHeight="false" outlineLevel="0" collapsed="false">
      <c r="I351" s="0" t="str">
        <f aca="false">ADDRESS(I350,2,1)</f>
        <v>$B$60</v>
      </c>
      <c r="J351" s="17" t="n">
        <f aca="true">INDIRECT(I351)</f>
        <v>0.0230439814814815</v>
      </c>
      <c r="K351" s="0" t="n">
        <f aca="false">MDETERM(S351:V354)</f>
        <v>1178581.85516131</v>
      </c>
      <c r="L351" s="0" t="n">
        <f aca="false">K351/K350</f>
        <v>1.35222938664631E-005</v>
      </c>
      <c r="M351" s="17" t="n">
        <f aca="false">J351</f>
        <v>0.0230439814814815</v>
      </c>
      <c r="N351" s="25" t="n">
        <f aca="false">$N$3</f>
        <v>1</v>
      </c>
      <c r="O351" s="25" t="n">
        <f aca="false">$O$3</f>
        <v>16</v>
      </c>
      <c r="P351" s="25" t="n">
        <f aca="false">$P$3</f>
        <v>256</v>
      </c>
      <c r="Q351" s="25" t="n">
        <f aca="false">$Q$3</f>
        <v>4096</v>
      </c>
      <c r="R351" s="26"/>
      <c r="S351" s="27" t="n">
        <f aca="false">M351</f>
        <v>0.0230439814814815</v>
      </c>
      <c r="T351" s="25" t="n">
        <f aca="false">$O$3</f>
        <v>16</v>
      </c>
      <c r="U351" s="25" t="n">
        <f aca="false">$P$3</f>
        <v>256</v>
      </c>
      <c r="V351" s="25" t="n">
        <f aca="false">$Q$3</f>
        <v>4096</v>
      </c>
      <c r="X351" s="25" t="n">
        <f aca="false">$N$3</f>
        <v>1</v>
      </c>
      <c r="Y351" s="17" t="n">
        <f aca="false">S351</f>
        <v>0.0230439814814815</v>
      </c>
      <c r="Z351" s="25" t="n">
        <f aca="false">$P$3</f>
        <v>256</v>
      </c>
      <c r="AA351" s="25" t="n">
        <f aca="false">$Q$3</f>
        <v>4096</v>
      </c>
      <c r="AC351" s="25" t="n">
        <f aca="false">$N$3</f>
        <v>1</v>
      </c>
      <c r="AD351" s="25" t="n">
        <f aca="false">$O$3</f>
        <v>16</v>
      </c>
      <c r="AE351" s="17" t="n">
        <f aca="false">Y351</f>
        <v>0.0230439814814815</v>
      </c>
      <c r="AF351" s="25" t="n">
        <f aca="false">$Q$3</f>
        <v>4096</v>
      </c>
      <c r="AH351" s="25" t="n">
        <f aca="false">$N$3</f>
        <v>1</v>
      </c>
      <c r="AI351" s="25" t="n">
        <f aca="false">$O$3</f>
        <v>16</v>
      </c>
      <c r="AJ351" s="25" t="n">
        <f aca="false">$P$3</f>
        <v>256</v>
      </c>
      <c r="AK351" s="17" t="n">
        <f aca="false">AE351</f>
        <v>0.0230439814814815</v>
      </c>
    </row>
    <row r="352" customFormat="false" ht="14.1" hidden="false" customHeight="false" outlineLevel="0" collapsed="false">
      <c r="I352" s="0" t="str">
        <f aca="false">ADDRESS(I350,3,1)</f>
        <v>$C$60</v>
      </c>
      <c r="J352" s="17" t="n">
        <f aca="true">INDIRECT(I352)</f>
        <v>0.0587384259259259</v>
      </c>
      <c r="K352" s="0" t="n">
        <f aca="false">MDETERM(X351:AA354)</f>
        <v>123854663.439624</v>
      </c>
      <c r="L352" s="0" t="n">
        <f aca="false">K352/K350</f>
        <v>0.00142102913635409</v>
      </c>
      <c r="M352" s="17" t="n">
        <f aca="false">J352</f>
        <v>0.0587384259259259</v>
      </c>
      <c r="N352" s="25" t="n">
        <f aca="false">$N$4</f>
        <v>1</v>
      </c>
      <c r="O352" s="25" t="n">
        <f aca="false">$O$4</f>
        <v>40</v>
      </c>
      <c r="P352" s="25" t="n">
        <f aca="false">$P$4</f>
        <v>1600</v>
      </c>
      <c r="Q352" s="25" t="n">
        <f aca="false">$Q$4</f>
        <v>64000</v>
      </c>
      <c r="R352" s="26"/>
      <c r="S352" s="27" t="n">
        <f aca="false">M352</f>
        <v>0.0587384259259259</v>
      </c>
      <c r="T352" s="25" t="n">
        <f aca="false">$O$4</f>
        <v>40</v>
      </c>
      <c r="U352" s="25" t="n">
        <f aca="false">$P$4</f>
        <v>1600</v>
      </c>
      <c r="V352" s="25" t="n">
        <f aca="false">$Q$4</f>
        <v>64000</v>
      </c>
      <c r="X352" s="25" t="n">
        <f aca="false">$N$4</f>
        <v>1</v>
      </c>
      <c r="Y352" s="17" t="n">
        <f aca="false">S352</f>
        <v>0.0587384259259259</v>
      </c>
      <c r="Z352" s="25" t="n">
        <f aca="false">$P$4</f>
        <v>1600</v>
      </c>
      <c r="AA352" s="25" t="n">
        <f aca="false">$Q$4</f>
        <v>64000</v>
      </c>
      <c r="AC352" s="25" t="n">
        <f aca="false">$N$4</f>
        <v>1</v>
      </c>
      <c r="AD352" s="25" t="n">
        <f aca="false">$O$4</f>
        <v>40</v>
      </c>
      <c r="AE352" s="17" t="n">
        <f aca="false">Y352</f>
        <v>0.0587384259259259</v>
      </c>
      <c r="AF352" s="25" t="n">
        <f aca="false">$Q$4</f>
        <v>64000</v>
      </c>
      <c r="AH352" s="25" t="n">
        <f aca="false">$N$4</f>
        <v>1</v>
      </c>
      <c r="AI352" s="25" t="n">
        <f aca="false">$O$4</f>
        <v>40</v>
      </c>
      <c r="AJ352" s="25" t="n">
        <f aca="false">$P$4</f>
        <v>1600</v>
      </c>
      <c r="AK352" s="17" t="n">
        <f aca="false">AE352</f>
        <v>0.0587384259259259</v>
      </c>
    </row>
    <row r="353" customFormat="false" ht="14.1" hidden="false" customHeight="false" outlineLevel="0" collapsed="false">
      <c r="I353" s="0" t="str">
        <f aca="false">ADDRESS(I350,4,1)</f>
        <v>$D$60</v>
      </c>
      <c r="J353" s="17" t="n">
        <f aca="true">INDIRECT(I353)</f>
        <v>0.121539351851852</v>
      </c>
      <c r="K353" s="0" t="n">
        <f aca="false">MDETERM(AC351:AF354)</f>
        <v>98412.8504908347</v>
      </c>
      <c r="L353" s="0" t="n">
        <f aca="false">K353/K350</f>
        <v>1.1291260583604E-006</v>
      </c>
      <c r="M353" s="17" t="n">
        <f aca="false">J353</f>
        <v>0.121539351851852</v>
      </c>
      <c r="N353" s="25" t="n">
        <f aca="false">$N$5</f>
        <v>1</v>
      </c>
      <c r="O353" s="25" t="n">
        <f aca="false">$O$5</f>
        <v>80</v>
      </c>
      <c r="P353" s="25" t="n">
        <f aca="false">$P$5</f>
        <v>6400</v>
      </c>
      <c r="Q353" s="25" t="n">
        <f aca="false">$Q$5</f>
        <v>512000</v>
      </c>
      <c r="R353" s="26"/>
      <c r="S353" s="27" t="n">
        <f aca="false">M353</f>
        <v>0.121539351851852</v>
      </c>
      <c r="T353" s="25" t="n">
        <f aca="false">$O$5</f>
        <v>80</v>
      </c>
      <c r="U353" s="25" t="n">
        <f aca="false">$P$5</f>
        <v>6400</v>
      </c>
      <c r="V353" s="25" t="n">
        <f aca="false">$Q$5</f>
        <v>512000</v>
      </c>
      <c r="X353" s="25" t="n">
        <f aca="false">$N$5</f>
        <v>1</v>
      </c>
      <c r="Y353" s="17" t="n">
        <f aca="false">S353</f>
        <v>0.121539351851852</v>
      </c>
      <c r="Z353" s="25" t="n">
        <f aca="false">$P$5</f>
        <v>6400</v>
      </c>
      <c r="AA353" s="25" t="n">
        <f aca="false">$Q$5</f>
        <v>512000</v>
      </c>
      <c r="AC353" s="25" t="n">
        <f aca="false">$N$5</f>
        <v>1</v>
      </c>
      <c r="AD353" s="25" t="n">
        <f aca="false">$O$5</f>
        <v>80</v>
      </c>
      <c r="AE353" s="17" t="n">
        <f aca="false">Y353</f>
        <v>0.121539351851852</v>
      </c>
      <c r="AF353" s="25" t="n">
        <f aca="false">$Q$5</f>
        <v>512000</v>
      </c>
      <c r="AH353" s="25" t="n">
        <f aca="false">$N$5</f>
        <v>1</v>
      </c>
      <c r="AI353" s="25" t="n">
        <f aca="false">$O$5</f>
        <v>80</v>
      </c>
      <c r="AJ353" s="25" t="n">
        <f aca="false">$P$5</f>
        <v>6400</v>
      </c>
      <c r="AK353" s="17" t="n">
        <f aca="false">AE353</f>
        <v>0.121539351851852</v>
      </c>
    </row>
    <row r="354" customFormat="false" ht="14.1" hidden="false" customHeight="false" outlineLevel="0" collapsed="false">
      <c r="I354" s="0" t="str">
        <f aca="false">ADDRESS(I350,5,1)</f>
        <v>$E$60</v>
      </c>
      <c r="J354" s="17" t="n">
        <f aca="true">INDIRECT(I354)</f>
        <v>0.262974537037037</v>
      </c>
      <c r="K354" s="0" t="n">
        <f aca="false">MDETERM(AH351:AK354)</f>
        <v>105.048353300264</v>
      </c>
      <c r="L354" s="0" t="n">
        <f aca="false">K354/K350</f>
        <v>1.20525757060785E-009</v>
      </c>
      <c r="M354" s="17" t="n">
        <f aca="false">J354</f>
        <v>0.262974537037037</v>
      </c>
      <c r="N354" s="25" t="n">
        <f aca="false">$N$6</f>
        <v>1</v>
      </c>
      <c r="O354" s="29" t="n">
        <f aca="false">$O$6</f>
        <v>160.934708788644</v>
      </c>
      <c r="P354" s="25" t="n">
        <f aca="false">$P$6</f>
        <v>25899.9804928856</v>
      </c>
      <c r="Q354" s="25" t="n">
        <f aca="false">$Q$6</f>
        <v>4168205.81825411</v>
      </c>
      <c r="R354" s="26"/>
      <c r="S354" s="27" t="n">
        <f aca="false">M354</f>
        <v>0.262974537037037</v>
      </c>
      <c r="T354" s="29" t="n">
        <f aca="false">$O$6</f>
        <v>160.934708788644</v>
      </c>
      <c r="U354" s="25" t="n">
        <f aca="false">$P$6</f>
        <v>25899.9804928856</v>
      </c>
      <c r="V354" s="25" t="n">
        <f aca="false">$Q$6</f>
        <v>4168205.81825411</v>
      </c>
      <c r="X354" s="25" t="n">
        <f aca="false">$N$6</f>
        <v>1</v>
      </c>
      <c r="Y354" s="17" t="n">
        <f aca="false">S354</f>
        <v>0.262974537037037</v>
      </c>
      <c r="Z354" s="25" t="n">
        <f aca="false">$P$6</f>
        <v>25899.9804928856</v>
      </c>
      <c r="AA354" s="25" t="n">
        <f aca="false">$Q$6</f>
        <v>4168205.81825411</v>
      </c>
      <c r="AC354" s="25" t="n">
        <f aca="false">$N$6</f>
        <v>1</v>
      </c>
      <c r="AD354" s="29" t="n">
        <f aca="false">$O$6</f>
        <v>160.934708788644</v>
      </c>
      <c r="AE354" s="17" t="n">
        <f aca="false">Y354</f>
        <v>0.262974537037037</v>
      </c>
      <c r="AF354" s="25" t="n">
        <f aca="false">$Q$6</f>
        <v>4168205.81825411</v>
      </c>
      <c r="AH354" s="25" t="n">
        <f aca="false">$N$6</f>
        <v>1</v>
      </c>
      <c r="AI354" s="29" t="n">
        <f aca="false">$O$6</f>
        <v>160.934708788644</v>
      </c>
      <c r="AJ354" s="25" t="n">
        <f aca="false">$P$6</f>
        <v>25899.9804928856</v>
      </c>
      <c r="AK354" s="17" t="n">
        <f aca="false">AE354</f>
        <v>0.262974537037037</v>
      </c>
    </row>
    <row r="356" customFormat="false" ht="14.1" hidden="false" customHeight="false" outlineLevel="0" collapsed="false">
      <c r="I356" s="0" t="n">
        <f aca="false">I350+1</f>
        <v>61</v>
      </c>
      <c r="J356" s="11" t="n">
        <f aca="false">L357+$F$1*L358+L359*$F$1*$F$1+L360*$F$1*$F$1*$F$1</f>
        <v>0.115023897636614</v>
      </c>
      <c r="K356" s="0" t="n">
        <f aca="false">MDETERM(N357:Q360)</f>
        <v>87158426432.6874</v>
      </c>
      <c r="N356" s="25" t="s">
        <v>6</v>
      </c>
      <c r="O356" s="25" t="s">
        <v>7</v>
      </c>
      <c r="P356" s="25" t="s">
        <v>8</v>
      </c>
      <c r="Q356" s="25" t="s">
        <v>9</v>
      </c>
      <c r="R356" s="26"/>
    </row>
    <row r="357" customFormat="false" ht="14.1" hidden="false" customHeight="false" outlineLevel="0" collapsed="false">
      <c r="I357" s="0" t="str">
        <f aca="false">ADDRESS(I356,2,1)</f>
        <v>$B$61</v>
      </c>
      <c r="J357" s="17" t="n">
        <f aca="true">INDIRECT(I357)</f>
        <v>0.0233217592592593</v>
      </c>
      <c r="K357" s="0" t="n">
        <f aca="false">MDETERM(S357:V360)</f>
        <v>-994440.524672836</v>
      </c>
      <c r="L357" s="0" t="n">
        <f aca="false">K357/K356</f>
        <v>-1.14095740982755E-005</v>
      </c>
      <c r="M357" s="17" t="n">
        <f aca="false">J357</f>
        <v>0.0233217592592593</v>
      </c>
      <c r="N357" s="25" t="n">
        <f aca="false">$N$3</f>
        <v>1</v>
      </c>
      <c r="O357" s="25" t="n">
        <f aca="false">$O$3</f>
        <v>16</v>
      </c>
      <c r="P357" s="25" t="n">
        <f aca="false">$P$3</f>
        <v>256</v>
      </c>
      <c r="Q357" s="25" t="n">
        <f aca="false">$Q$3</f>
        <v>4096</v>
      </c>
      <c r="R357" s="26"/>
      <c r="S357" s="27" t="n">
        <f aca="false">M357</f>
        <v>0.0233217592592593</v>
      </c>
      <c r="T357" s="25" t="n">
        <f aca="false">$O$3</f>
        <v>16</v>
      </c>
      <c r="U357" s="25" t="n">
        <f aca="false">$P$3</f>
        <v>256</v>
      </c>
      <c r="V357" s="25" t="n">
        <f aca="false">$Q$3</f>
        <v>4096</v>
      </c>
      <c r="X357" s="25" t="n">
        <f aca="false">$N$3</f>
        <v>1</v>
      </c>
      <c r="Y357" s="17" t="n">
        <f aca="false">S357</f>
        <v>0.0233217592592593</v>
      </c>
      <c r="Z357" s="25" t="n">
        <f aca="false">$P$3</f>
        <v>256</v>
      </c>
      <c r="AA357" s="25" t="n">
        <f aca="false">$Q$3</f>
        <v>4096</v>
      </c>
      <c r="AC357" s="25" t="n">
        <f aca="false">$N$3</f>
        <v>1</v>
      </c>
      <c r="AD357" s="25" t="n">
        <f aca="false">$O$3</f>
        <v>16</v>
      </c>
      <c r="AE357" s="17" t="n">
        <f aca="false">Y357</f>
        <v>0.0233217592592593</v>
      </c>
      <c r="AF357" s="25" t="n">
        <f aca="false">$Q$3</f>
        <v>4096</v>
      </c>
      <c r="AH357" s="25" t="n">
        <f aca="false">$N$3</f>
        <v>1</v>
      </c>
      <c r="AI357" s="25" t="n">
        <f aca="false">$O$3</f>
        <v>16</v>
      </c>
      <c r="AJ357" s="25" t="n">
        <f aca="false">$P$3</f>
        <v>256</v>
      </c>
      <c r="AK357" s="17" t="n">
        <f aca="false">AE357</f>
        <v>0.0233217592592593</v>
      </c>
    </row>
    <row r="358" customFormat="false" ht="14.1" hidden="false" customHeight="false" outlineLevel="0" collapsed="false">
      <c r="I358" s="0" t="str">
        <f aca="false">ADDRESS(I356,3,1)</f>
        <v>$C$61</v>
      </c>
      <c r="J358" s="17" t="n">
        <f aca="true">INDIRECT(I358)</f>
        <v>0.0595023148148148</v>
      </c>
      <c r="K358" s="0" t="n">
        <f aca="false">MDETERM(X357:AA360)</f>
        <v>125468492.837246</v>
      </c>
      <c r="L358" s="0" t="n">
        <f aca="false">K358/K356</f>
        <v>0.00143954518194687</v>
      </c>
      <c r="M358" s="17" t="n">
        <f aca="false">J358</f>
        <v>0.0595023148148148</v>
      </c>
      <c r="N358" s="25" t="n">
        <f aca="false">$N$4</f>
        <v>1</v>
      </c>
      <c r="O358" s="25" t="n">
        <f aca="false">$O$4</f>
        <v>40</v>
      </c>
      <c r="P358" s="25" t="n">
        <f aca="false">$P$4</f>
        <v>1600</v>
      </c>
      <c r="Q358" s="25" t="n">
        <f aca="false">$Q$4</f>
        <v>64000</v>
      </c>
      <c r="R358" s="26"/>
      <c r="S358" s="27" t="n">
        <f aca="false">M358</f>
        <v>0.0595023148148148</v>
      </c>
      <c r="T358" s="25" t="n">
        <f aca="false">$O$4</f>
        <v>40</v>
      </c>
      <c r="U358" s="25" t="n">
        <f aca="false">$P$4</f>
        <v>1600</v>
      </c>
      <c r="V358" s="25" t="n">
        <f aca="false">$Q$4</f>
        <v>64000</v>
      </c>
      <c r="X358" s="25" t="n">
        <f aca="false">$N$4</f>
        <v>1</v>
      </c>
      <c r="Y358" s="17" t="n">
        <f aca="false">S358</f>
        <v>0.0595023148148148</v>
      </c>
      <c r="Z358" s="25" t="n">
        <f aca="false">$P$4</f>
        <v>1600</v>
      </c>
      <c r="AA358" s="25" t="n">
        <f aca="false">$Q$4</f>
        <v>64000</v>
      </c>
      <c r="AC358" s="25" t="n">
        <f aca="false">$N$4</f>
        <v>1</v>
      </c>
      <c r="AD358" s="25" t="n">
        <f aca="false">$O$4</f>
        <v>40</v>
      </c>
      <c r="AE358" s="17" t="n">
        <f aca="false">Y358</f>
        <v>0.0595023148148148</v>
      </c>
      <c r="AF358" s="25" t="n">
        <f aca="false">$Q$4</f>
        <v>64000</v>
      </c>
      <c r="AH358" s="25" t="n">
        <f aca="false">$N$4</f>
        <v>1</v>
      </c>
      <c r="AI358" s="25" t="n">
        <f aca="false">$O$4</f>
        <v>40</v>
      </c>
      <c r="AJ358" s="25" t="n">
        <f aca="false">$P$4</f>
        <v>1600</v>
      </c>
      <c r="AK358" s="17" t="n">
        <f aca="false">AE358</f>
        <v>0.0595023148148148</v>
      </c>
    </row>
    <row r="359" customFormat="false" ht="14.1" hidden="false" customHeight="false" outlineLevel="0" collapsed="false">
      <c r="I359" s="0" t="str">
        <f aca="false">ADDRESS(I356,4,1)</f>
        <v>$D$61</v>
      </c>
      <c r="J359" s="17" t="n">
        <f aca="true">INDIRECT(I359)</f>
        <v>0.123240740740741</v>
      </c>
      <c r="K359" s="0" t="n">
        <f aca="false">MDETERM(AC357:AF360)</f>
        <v>100324.811603911</v>
      </c>
      <c r="L359" s="0" t="n">
        <f aca="false">K359/K356</f>
        <v>1.15106267644004E-006</v>
      </c>
      <c r="M359" s="17" t="n">
        <f aca="false">J359</f>
        <v>0.123240740740741</v>
      </c>
      <c r="N359" s="25" t="n">
        <f aca="false">$N$5</f>
        <v>1</v>
      </c>
      <c r="O359" s="25" t="n">
        <f aca="false">$O$5</f>
        <v>80</v>
      </c>
      <c r="P359" s="25" t="n">
        <f aca="false">$P$5</f>
        <v>6400</v>
      </c>
      <c r="Q359" s="25" t="n">
        <f aca="false">$Q$5</f>
        <v>512000</v>
      </c>
      <c r="R359" s="26"/>
      <c r="S359" s="27" t="n">
        <f aca="false">M359</f>
        <v>0.123240740740741</v>
      </c>
      <c r="T359" s="25" t="n">
        <f aca="false">$O$5</f>
        <v>80</v>
      </c>
      <c r="U359" s="25" t="n">
        <f aca="false">$P$5</f>
        <v>6400</v>
      </c>
      <c r="V359" s="25" t="n">
        <f aca="false">$Q$5</f>
        <v>512000</v>
      </c>
      <c r="X359" s="25" t="n">
        <f aca="false">$N$5</f>
        <v>1</v>
      </c>
      <c r="Y359" s="17" t="n">
        <f aca="false">S359</f>
        <v>0.123240740740741</v>
      </c>
      <c r="Z359" s="25" t="n">
        <f aca="false">$P$5</f>
        <v>6400</v>
      </c>
      <c r="AA359" s="25" t="n">
        <f aca="false">$Q$5</f>
        <v>512000</v>
      </c>
      <c r="AC359" s="25" t="n">
        <f aca="false">$N$5</f>
        <v>1</v>
      </c>
      <c r="AD359" s="25" t="n">
        <f aca="false">$O$5</f>
        <v>80</v>
      </c>
      <c r="AE359" s="17" t="n">
        <f aca="false">Y359</f>
        <v>0.123240740740741</v>
      </c>
      <c r="AF359" s="25" t="n">
        <f aca="false">$Q$5</f>
        <v>512000</v>
      </c>
      <c r="AH359" s="25" t="n">
        <f aca="false">$N$5</f>
        <v>1</v>
      </c>
      <c r="AI359" s="25" t="n">
        <f aca="false">$O$5</f>
        <v>80</v>
      </c>
      <c r="AJ359" s="25" t="n">
        <f aca="false">$P$5</f>
        <v>6400</v>
      </c>
      <c r="AK359" s="17" t="n">
        <f aca="false">AE359</f>
        <v>0.123240740740741</v>
      </c>
    </row>
    <row r="360" customFormat="false" ht="14.1" hidden="false" customHeight="false" outlineLevel="0" collapsed="false">
      <c r="I360" s="0" t="str">
        <f aca="false">ADDRESS(I356,5,1)</f>
        <v>$E$61</v>
      </c>
      <c r="J360" s="17" t="n">
        <f aca="true">INDIRECT(I360)</f>
        <v>0.267349537037037</v>
      </c>
      <c r="K360" s="0" t="n">
        <f aca="false">MDETERM(AH357:AK360)</f>
        <v>122.861825472146</v>
      </c>
      <c r="L360" s="0" t="n">
        <f aca="false">K360/K356</f>
        <v>1.40963794897137E-009</v>
      </c>
      <c r="M360" s="17" t="n">
        <f aca="false">J360</f>
        <v>0.267349537037037</v>
      </c>
      <c r="N360" s="25" t="n">
        <f aca="false">$N$6</f>
        <v>1</v>
      </c>
      <c r="O360" s="29" t="n">
        <f aca="false">$O$6</f>
        <v>160.934708788644</v>
      </c>
      <c r="P360" s="25" t="n">
        <f aca="false">$P$6</f>
        <v>25899.9804928856</v>
      </c>
      <c r="Q360" s="25" t="n">
        <f aca="false">$Q$6</f>
        <v>4168205.81825411</v>
      </c>
      <c r="R360" s="26"/>
      <c r="S360" s="27" t="n">
        <f aca="false">M360</f>
        <v>0.267349537037037</v>
      </c>
      <c r="T360" s="29" t="n">
        <f aca="false">$O$6</f>
        <v>160.934708788644</v>
      </c>
      <c r="U360" s="25" t="n">
        <f aca="false">$P$6</f>
        <v>25899.9804928856</v>
      </c>
      <c r="V360" s="25" t="n">
        <f aca="false">$Q$6</f>
        <v>4168205.81825411</v>
      </c>
      <c r="X360" s="25" t="n">
        <f aca="false">$N$6</f>
        <v>1</v>
      </c>
      <c r="Y360" s="17" t="n">
        <f aca="false">S360</f>
        <v>0.267349537037037</v>
      </c>
      <c r="Z360" s="25" t="n">
        <f aca="false">$P$6</f>
        <v>25899.9804928856</v>
      </c>
      <c r="AA360" s="25" t="n">
        <f aca="false">$Q$6</f>
        <v>4168205.81825411</v>
      </c>
      <c r="AC360" s="25" t="n">
        <f aca="false">$N$6</f>
        <v>1</v>
      </c>
      <c r="AD360" s="29" t="n">
        <f aca="false">$O$6</f>
        <v>160.934708788644</v>
      </c>
      <c r="AE360" s="17" t="n">
        <f aca="false">Y360</f>
        <v>0.267349537037037</v>
      </c>
      <c r="AF360" s="25" t="n">
        <f aca="false">$Q$6</f>
        <v>4168205.81825411</v>
      </c>
      <c r="AH360" s="25" t="n">
        <f aca="false">$N$6</f>
        <v>1</v>
      </c>
      <c r="AI360" s="29" t="n">
        <f aca="false">$O$6</f>
        <v>160.934708788644</v>
      </c>
      <c r="AJ360" s="25" t="n">
        <f aca="false">$P$6</f>
        <v>25899.9804928856</v>
      </c>
      <c r="AK360" s="17" t="n">
        <f aca="false">AE360</f>
        <v>0.267349537037037</v>
      </c>
    </row>
    <row r="362" customFormat="false" ht="14.1" hidden="false" customHeight="false" outlineLevel="0" collapsed="false">
      <c r="I362" s="0" t="n">
        <f aca="false">I356+1</f>
        <v>62</v>
      </c>
      <c r="J362" s="11" t="n">
        <f aca="false">L363+$F$1*L364+L365*$F$1*$F$1+L366*$F$1*$F$1*$F$1</f>
        <v>0.116723751217564</v>
      </c>
      <c r="K362" s="0" t="n">
        <f aca="false">MDETERM(N363:Q366)</f>
        <v>87158426432.6874</v>
      </c>
      <c r="N362" s="25" t="s">
        <v>6</v>
      </c>
      <c r="O362" s="25" t="s">
        <v>7</v>
      </c>
      <c r="P362" s="25" t="s">
        <v>8</v>
      </c>
      <c r="Q362" s="25" t="s">
        <v>9</v>
      </c>
      <c r="R362" s="26"/>
    </row>
    <row r="363" customFormat="false" ht="14.1" hidden="false" customHeight="false" outlineLevel="0" collapsed="false">
      <c r="I363" s="0" t="str">
        <f aca="false">ADDRESS(I362,2,1)</f>
        <v>$B$62</v>
      </c>
      <c r="J363" s="17" t="n">
        <f aca="true">INDIRECT(I363)</f>
        <v>0.0236342592592593</v>
      </c>
      <c r="K363" s="0" t="n">
        <f aca="false">MDETERM(S363:V366)</f>
        <v>-299943.078647369</v>
      </c>
      <c r="L363" s="0" t="n">
        <f aca="false">K363/K362</f>
        <v>-3.4413549087995E-006</v>
      </c>
      <c r="M363" s="17" t="n">
        <f aca="false">J363</f>
        <v>0.0236342592592593</v>
      </c>
      <c r="N363" s="25" t="n">
        <f aca="false">$N$3</f>
        <v>1</v>
      </c>
      <c r="O363" s="25" t="n">
        <f aca="false">$O$3</f>
        <v>16</v>
      </c>
      <c r="P363" s="25" t="n">
        <f aca="false">$P$3</f>
        <v>256</v>
      </c>
      <c r="Q363" s="25" t="n">
        <f aca="false">$Q$3</f>
        <v>4096</v>
      </c>
      <c r="R363" s="26"/>
      <c r="S363" s="27" t="n">
        <f aca="false">M363</f>
        <v>0.0236342592592593</v>
      </c>
      <c r="T363" s="25" t="n">
        <f aca="false">$O$3</f>
        <v>16</v>
      </c>
      <c r="U363" s="25" t="n">
        <f aca="false">$P$3</f>
        <v>256</v>
      </c>
      <c r="V363" s="25" t="n">
        <f aca="false">$Q$3</f>
        <v>4096</v>
      </c>
      <c r="X363" s="25" t="n">
        <f aca="false">$N$3</f>
        <v>1</v>
      </c>
      <c r="Y363" s="17" t="n">
        <f aca="false">S363</f>
        <v>0.0236342592592593</v>
      </c>
      <c r="Z363" s="25" t="n">
        <f aca="false">$P$3</f>
        <v>256</v>
      </c>
      <c r="AA363" s="25" t="n">
        <f aca="false">$Q$3</f>
        <v>4096</v>
      </c>
      <c r="AC363" s="25" t="n">
        <f aca="false">$N$3</f>
        <v>1</v>
      </c>
      <c r="AD363" s="25" t="n">
        <f aca="false">$O$3</f>
        <v>16</v>
      </c>
      <c r="AE363" s="17" t="n">
        <f aca="false">Y363</f>
        <v>0.0236342592592593</v>
      </c>
      <c r="AF363" s="25" t="n">
        <f aca="false">$Q$3</f>
        <v>4096</v>
      </c>
      <c r="AH363" s="25" t="n">
        <f aca="false">$N$3</f>
        <v>1</v>
      </c>
      <c r="AI363" s="25" t="n">
        <f aca="false">$O$3</f>
        <v>16</v>
      </c>
      <c r="AJ363" s="25" t="n">
        <f aca="false">$P$3</f>
        <v>256</v>
      </c>
      <c r="AK363" s="17" t="n">
        <f aca="false">AE363</f>
        <v>0.0236342592592593</v>
      </c>
    </row>
    <row r="364" customFormat="false" ht="14.1" hidden="false" customHeight="false" outlineLevel="0" collapsed="false">
      <c r="I364" s="0" t="str">
        <f aca="false">ADDRESS(I362,3,1)</f>
        <v>$C$62</v>
      </c>
      <c r="J364" s="17" t="n">
        <f aca="true">INDIRECT(I364)</f>
        <v>0.0603240740740741</v>
      </c>
      <c r="K364" s="0" t="n">
        <f aca="false">MDETERM(X363:AA366)</f>
        <v>127059323.688752</v>
      </c>
      <c r="L364" s="0" t="n">
        <f aca="false">K364/K362</f>
        <v>0.0014577973569415</v>
      </c>
      <c r="M364" s="17" t="n">
        <f aca="false">J364</f>
        <v>0.0603240740740741</v>
      </c>
      <c r="N364" s="25" t="n">
        <f aca="false">$N$4</f>
        <v>1</v>
      </c>
      <c r="O364" s="25" t="n">
        <f aca="false">$O$4</f>
        <v>40</v>
      </c>
      <c r="P364" s="25" t="n">
        <f aca="false">$P$4</f>
        <v>1600</v>
      </c>
      <c r="Q364" s="25" t="n">
        <f aca="false">$Q$4</f>
        <v>64000</v>
      </c>
      <c r="R364" s="26"/>
      <c r="S364" s="27" t="n">
        <f aca="false">M364</f>
        <v>0.0603240740740741</v>
      </c>
      <c r="T364" s="25" t="n">
        <f aca="false">$O$4</f>
        <v>40</v>
      </c>
      <c r="U364" s="25" t="n">
        <f aca="false">$P$4</f>
        <v>1600</v>
      </c>
      <c r="V364" s="25" t="n">
        <f aca="false">$Q$4</f>
        <v>64000</v>
      </c>
      <c r="X364" s="25" t="n">
        <f aca="false">$N$4</f>
        <v>1</v>
      </c>
      <c r="Y364" s="17" t="n">
        <f aca="false">S364</f>
        <v>0.0603240740740741</v>
      </c>
      <c r="Z364" s="25" t="n">
        <f aca="false">$P$4</f>
        <v>1600</v>
      </c>
      <c r="AA364" s="25" t="n">
        <f aca="false">$Q$4</f>
        <v>64000</v>
      </c>
      <c r="AC364" s="25" t="n">
        <f aca="false">$N$4</f>
        <v>1</v>
      </c>
      <c r="AD364" s="25" t="n">
        <f aca="false">$O$4</f>
        <v>40</v>
      </c>
      <c r="AE364" s="17" t="n">
        <f aca="false">Y364</f>
        <v>0.0603240740740741</v>
      </c>
      <c r="AF364" s="25" t="n">
        <f aca="false">$Q$4</f>
        <v>64000</v>
      </c>
      <c r="AH364" s="25" t="n">
        <f aca="false">$N$4</f>
        <v>1</v>
      </c>
      <c r="AI364" s="25" t="n">
        <f aca="false">$O$4</f>
        <v>40</v>
      </c>
      <c r="AJ364" s="25" t="n">
        <f aca="false">$P$4</f>
        <v>1600</v>
      </c>
      <c r="AK364" s="17" t="n">
        <f aca="false">AE364</f>
        <v>0.0603240740740741</v>
      </c>
    </row>
    <row r="365" customFormat="false" ht="14.1" hidden="false" customHeight="false" outlineLevel="0" collapsed="false">
      <c r="I365" s="0" t="str">
        <f aca="false">ADDRESS(I362,4,1)</f>
        <v>$D$62</v>
      </c>
      <c r="J365" s="17" t="n">
        <f aca="true">INDIRECT(I365)</f>
        <v>0.125081018518519</v>
      </c>
      <c r="K365" s="0" t="n">
        <f aca="false">MDETERM(AC363:AF366)</f>
        <v>104376.272503037</v>
      </c>
      <c r="L365" s="0" t="n">
        <f aca="false">K365/K362</f>
        <v>1.19754654569913E-006</v>
      </c>
      <c r="M365" s="17" t="n">
        <f aca="false">J365</f>
        <v>0.125081018518519</v>
      </c>
      <c r="N365" s="25" t="n">
        <f aca="false">$N$5</f>
        <v>1</v>
      </c>
      <c r="O365" s="25" t="n">
        <f aca="false">$O$5</f>
        <v>80</v>
      </c>
      <c r="P365" s="25" t="n">
        <f aca="false">$P$5</f>
        <v>6400</v>
      </c>
      <c r="Q365" s="25" t="n">
        <f aca="false">$Q$5</f>
        <v>512000</v>
      </c>
      <c r="R365" s="26"/>
      <c r="S365" s="27" t="n">
        <f aca="false">M365</f>
        <v>0.125081018518519</v>
      </c>
      <c r="T365" s="25" t="n">
        <f aca="false">$O$5</f>
        <v>80</v>
      </c>
      <c r="U365" s="25" t="n">
        <f aca="false">$P$5</f>
        <v>6400</v>
      </c>
      <c r="V365" s="25" t="n">
        <f aca="false">$Q$5</f>
        <v>512000</v>
      </c>
      <c r="X365" s="25" t="n">
        <f aca="false">$N$5</f>
        <v>1</v>
      </c>
      <c r="Y365" s="17" t="n">
        <f aca="false">S365</f>
        <v>0.125081018518519</v>
      </c>
      <c r="Z365" s="25" t="n">
        <f aca="false">$P$5</f>
        <v>6400</v>
      </c>
      <c r="AA365" s="25" t="n">
        <f aca="false">$Q$5</f>
        <v>512000</v>
      </c>
      <c r="AC365" s="25" t="n">
        <f aca="false">$N$5</f>
        <v>1</v>
      </c>
      <c r="AD365" s="25" t="n">
        <f aca="false">$O$5</f>
        <v>80</v>
      </c>
      <c r="AE365" s="17" t="n">
        <f aca="false">Y365</f>
        <v>0.125081018518519</v>
      </c>
      <c r="AF365" s="25" t="n">
        <f aca="false">$Q$5</f>
        <v>512000</v>
      </c>
      <c r="AH365" s="25" t="n">
        <f aca="false">$N$5</f>
        <v>1</v>
      </c>
      <c r="AI365" s="25" t="n">
        <f aca="false">$O$5</f>
        <v>80</v>
      </c>
      <c r="AJ365" s="25" t="n">
        <f aca="false">$P$5</f>
        <v>6400</v>
      </c>
      <c r="AK365" s="17" t="n">
        <f aca="false">AE365</f>
        <v>0.125081018518519</v>
      </c>
    </row>
    <row r="366" customFormat="false" ht="14.1" hidden="false" customHeight="false" outlineLevel="0" collapsed="false">
      <c r="I366" s="0" t="str">
        <f aca="false">ADDRESS(I362,5,1)</f>
        <v>$E$62</v>
      </c>
      <c r="J366" s="17" t="n">
        <f aca="true">INDIRECT(I366)</f>
        <v>0.272106481481481</v>
      </c>
      <c r="K366" s="0" t="n">
        <f aca="false">MDETERM(AH363:AK366)</f>
        <v>135.567684826141</v>
      </c>
      <c r="L366" s="0" t="n">
        <f aca="false">K366/K362</f>
        <v>1.55541684693953E-009</v>
      </c>
      <c r="M366" s="17" t="n">
        <f aca="false">J366</f>
        <v>0.272106481481481</v>
      </c>
      <c r="N366" s="25" t="n">
        <f aca="false">$N$6</f>
        <v>1</v>
      </c>
      <c r="O366" s="29" t="n">
        <f aca="false">$O$6</f>
        <v>160.934708788644</v>
      </c>
      <c r="P366" s="25" t="n">
        <f aca="false">$P$6</f>
        <v>25899.9804928856</v>
      </c>
      <c r="Q366" s="25" t="n">
        <f aca="false">$Q$6</f>
        <v>4168205.81825411</v>
      </c>
      <c r="R366" s="26"/>
      <c r="S366" s="27" t="n">
        <f aca="false">M366</f>
        <v>0.272106481481481</v>
      </c>
      <c r="T366" s="29" t="n">
        <f aca="false">$O$6</f>
        <v>160.934708788644</v>
      </c>
      <c r="U366" s="25" t="n">
        <f aca="false">$P$6</f>
        <v>25899.9804928856</v>
      </c>
      <c r="V366" s="25" t="n">
        <f aca="false">$Q$6</f>
        <v>4168205.81825411</v>
      </c>
      <c r="X366" s="25" t="n">
        <f aca="false">$N$6</f>
        <v>1</v>
      </c>
      <c r="Y366" s="17" t="n">
        <f aca="false">S366</f>
        <v>0.272106481481481</v>
      </c>
      <c r="Z366" s="25" t="n">
        <f aca="false">$P$6</f>
        <v>25899.9804928856</v>
      </c>
      <c r="AA366" s="25" t="n">
        <f aca="false">$Q$6</f>
        <v>4168205.81825411</v>
      </c>
      <c r="AC366" s="25" t="n">
        <f aca="false">$N$6</f>
        <v>1</v>
      </c>
      <c r="AD366" s="29" t="n">
        <f aca="false">$O$6</f>
        <v>160.934708788644</v>
      </c>
      <c r="AE366" s="17" t="n">
        <f aca="false">Y366</f>
        <v>0.272106481481481</v>
      </c>
      <c r="AF366" s="25" t="n">
        <f aca="false">$Q$6</f>
        <v>4168205.81825411</v>
      </c>
      <c r="AH366" s="25" t="n">
        <f aca="false">$N$6</f>
        <v>1</v>
      </c>
      <c r="AI366" s="29" t="n">
        <f aca="false">$O$6</f>
        <v>160.934708788644</v>
      </c>
      <c r="AJ366" s="25" t="n">
        <f aca="false">$P$6</f>
        <v>25899.9804928856</v>
      </c>
      <c r="AK366" s="17" t="n">
        <f aca="false">AE366</f>
        <v>0.272106481481481</v>
      </c>
    </row>
    <row r="368" customFormat="false" ht="14.1" hidden="false" customHeight="false" outlineLevel="0" collapsed="false">
      <c r="I368" s="0" t="n">
        <f aca="false">I362+1</f>
        <v>63</v>
      </c>
      <c r="J368" s="11" t="n">
        <f aca="false">L369+$F$1*L370+L371*$F$1*$F$1+L372*$F$1*$F$1*$F$1</f>
        <v>0.118539025445745</v>
      </c>
      <c r="K368" s="0" t="n">
        <f aca="false">MDETERM(N369:Q372)</f>
        <v>87158426432.6874</v>
      </c>
      <c r="N368" s="25" t="s">
        <v>6</v>
      </c>
      <c r="O368" s="25" t="s">
        <v>7</v>
      </c>
      <c r="P368" s="25" t="s">
        <v>8</v>
      </c>
      <c r="Q368" s="25" t="s">
        <v>9</v>
      </c>
      <c r="R368" s="26"/>
    </row>
    <row r="369" customFormat="false" ht="14.1" hidden="false" customHeight="false" outlineLevel="0" collapsed="false">
      <c r="I369" s="0" t="str">
        <f aca="false">ADDRESS(I368,2,1)</f>
        <v>$B$63</v>
      </c>
      <c r="J369" s="17" t="n">
        <f aca="true">INDIRECT(I369)</f>
        <v>0.0239583333333333</v>
      </c>
      <c r="K369" s="0" t="n">
        <f aca="false">MDETERM(S369:V372)</f>
        <v>-189559.041963564</v>
      </c>
      <c r="L369" s="0" t="n">
        <f aca="false">K369/K368</f>
        <v>-2.17487912210027E-006</v>
      </c>
      <c r="M369" s="17" t="n">
        <f aca="false">J369</f>
        <v>0.0239583333333333</v>
      </c>
      <c r="N369" s="25" t="n">
        <f aca="false">$N$3</f>
        <v>1</v>
      </c>
      <c r="O369" s="25" t="n">
        <f aca="false">$O$3</f>
        <v>16</v>
      </c>
      <c r="P369" s="25" t="n">
        <f aca="false">$P$3</f>
        <v>256</v>
      </c>
      <c r="Q369" s="25" t="n">
        <f aca="false">$Q$3</f>
        <v>4096</v>
      </c>
      <c r="R369" s="26"/>
      <c r="S369" s="27" t="n">
        <f aca="false">M369</f>
        <v>0.0239583333333333</v>
      </c>
      <c r="T369" s="25" t="n">
        <f aca="false">$O$3</f>
        <v>16</v>
      </c>
      <c r="U369" s="25" t="n">
        <f aca="false">$P$3</f>
        <v>256</v>
      </c>
      <c r="V369" s="25" t="n">
        <f aca="false">$Q$3</f>
        <v>4096</v>
      </c>
      <c r="X369" s="25" t="n">
        <f aca="false">$N$3</f>
        <v>1</v>
      </c>
      <c r="Y369" s="17" t="n">
        <f aca="false">S369</f>
        <v>0.0239583333333333</v>
      </c>
      <c r="Z369" s="25" t="n">
        <f aca="false">$P$3</f>
        <v>256</v>
      </c>
      <c r="AA369" s="25" t="n">
        <f aca="false">$Q$3</f>
        <v>4096</v>
      </c>
      <c r="AC369" s="25" t="n">
        <f aca="false">$N$3</f>
        <v>1</v>
      </c>
      <c r="AD369" s="25" t="n">
        <f aca="false">$O$3</f>
        <v>16</v>
      </c>
      <c r="AE369" s="17" t="n">
        <f aca="false">Y369</f>
        <v>0.0239583333333333</v>
      </c>
      <c r="AF369" s="25" t="n">
        <f aca="false">$Q$3</f>
        <v>4096</v>
      </c>
      <c r="AH369" s="25" t="n">
        <f aca="false">$N$3</f>
        <v>1</v>
      </c>
      <c r="AI369" s="25" t="n">
        <f aca="false">$O$3</f>
        <v>16</v>
      </c>
      <c r="AJ369" s="25" t="n">
        <f aca="false">$P$3</f>
        <v>256</v>
      </c>
      <c r="AK369" s="17" t="n">
        <f aca="false">AE369</f>
        <v>0.0239583333333333</v>
      </c>
    </row>
    <row r="370" customFormat="false" ht="14.1" hidden="false" customHeight="false" outlineLevel="0" collapsed="false">
      <c r="I370" s="0" t="str">
        <f aca="false">ADDRESS(I368,3,1)</f>
        <v>$C$63</v>
      </c>
      <c r="J370" s="17" t="n">
        <f aca="true">INDIRECT(I370)</f>
        <v>0.0611921296296296</v>
      </c>
      <c r="K370" s="0" t="n">
        <f aca="false">MDETERM(X369:AA372)</f>
        <v>128740090.196308</v>
      </c>
      <c r="L370" s="0" t="n">
        <f aca="false">K370/K368</f>
        <v>0.00147708139609122</v>
      </c>
      <c r="M370" s="17" t="n">
        <f aca="false">J370</f>
        <v>0.0611921296296296</v>
      </c>
      <c r="N370" s="25" t="n">
        <f aca="false">$N$4</f>
        <v>1</v>
      </c>
      <c r="O370" s="25" t="n">
        <f aca="false">$O$4</f>
        <v>40</v>
      </c>
      <c r="P370" s="25" t="n">
        <f aca="false">$P$4</f>
        <v>1600</v>
      </c>
      <c r="Q370" s="25" t="n">
        <f aca="false">$Q$4</f>
        <v>64000</v>
      </c>
      <c r="R370" s="26"/>
      <c r="S370" s="27" t="n">
        <f aca="false">M370</f>
        <v>0.0611921296296296</v>
      </c>
      <c r="T370" s="25" t="n">
        <f aca="false">$O$4</f>
        <v>40</v>
      </c>
      <c r="U370" s="25" t="n">
        <f aca="false">$P$4</f>
        <v>1600</v>
      </c>
      <c r="V370" s="25" t="n">
        <f aca="false">$Q$4</f>
        <v>64000</v>
      </c>
      <c r="X370" s="25" t="n">
        <f aca="false">$N$4</f>
        <v>1</v>
      </c>
      <c r="Y370" s="17" t="n">
        <f aca="false">S370</f>
        <v>0.0611921296296296</v>
      </c>
      <c r="Z370" s="25" t="n">
        <f aca="false">$P$4</f>
        <v>1600</v>
      </c>
      <c r="AA370" s="25" t="n">
        <f aca="false">$Q$4</f>
        <v>64000</v>
      </c>
      <c r="AC370" s="25" t="n">
        <f aca="false">$N$4</f>
        <v>1</v>
      </c>
      <c r="AD370" s="25" t="n">
        <f aca="false">$O$4</f>
        <v>40</v>
      </c>
      <c r="AE370" s="17" t="n">
        <f aca="false">Y370</f>
        <v>0.0611921296296296</v>
      </c>
      <c r="AF370" s="25" t="n">
        <f aca="false">$Q$4</f>
        <v>64000</v>
      </c>
      <c r="AH370" s="25" t="n">
        <f aca="false">$N$4</f>
        <v>1</v>
      </c>
      <c r="AI370" s="25" t="n">
        <f aca="false">$O$4</f>
        <v>40</v>
      </c>
      <c r="AJ370" s="25" t="n">
        <f aca="false">$P$4</f>
        <v>1600</v>
      </c>
      <c r="AK370" s="17" t="n">
        <f aca="false">AE370</f>
        <v>0.0611921296296296</v>
      </c>
    </row>
    <row r="371" customFormat="false" ht="14.1" hidden="false" customHeight="false" outlineLevel="0" collapsed="false">
      <c r="I371" s="0" t="str">
        <f aca="false">ADDRESS(I368,4,1)</f>
        <v>$D$63</v>
      </c>
      <c r="J371" s="17" t="n">
        <f aca="true">INDIRECT(I371)</f>
        <v>0.127048611111111</v>
      </c>
      <c r="K371" s="0" t="n">
        <f aca="false">MDETERM(AC369:AF372)</f>
        <v>109004.073428963</v>
      </c>
      <c r="L371" s="0" t="n">
        <f aca="false">K371/K368</f>
        <v>1.25064297154501E-006</v>
      </c>
      <c r="M371" s="17" t="n">
        <f aca="false">J371</f>
        <v>0.127048611111111</v>
      </c>
      <c r="N371" s="25" t="n">
        <f aca="false">$N$5</f>
        <v>1</v>
      </c>
      <c r="O371" s="25" t="n">
        <f aca="false">$O$5</f>
        <v>80</v>
      </c>
      <c r="P371" s="25" t="n">
        <f aca="false">$P$5</f>
        <v>6400</v>
      </c>
      <c r="Q371" s="25" t="n">
        <f aca="false">$Q$5</f>
        <v>512000</v>
      </c>
      <c r="R371" s="26"/>
      <c r="S371" s="27" t="n">
        <f aca="false">M371</f>
        <v>0.127048611111111</v>
      </c>
      <c r="T371" s="25" t="n">
        <f aca="false">$O$5</f>
        <v>80</v>
      </c>
      <c r="U371" s="25" t="n">
        <f aca="false">$P$5</f>
        <v>6400</v>
      </c>
      <c r="V371" s="25" t="n">
        <f aca="false">$Q$5</f>
        <v>512000</v>
      </c>
      <c r="X371" s="25" t="n">
        <f aca="false">$N$5</f>
        <v>1</v>
      </c>
      <c r="Y371" s="17" t="n">
        <f aca="false">S371</f>
        <v>0.127048611111111</v>
      </c>
      <c r="Z371" s="25" t="n">
        <f aca="false">$P$5</f>
        <v>6400</v>
      </c>
      <c r="AA371" s="25" t="n">
        <f aca="false">$Q$5</f>
        <v>512000</v>
      </c>
      <c r="AC371" s="25" t="n">
        <f aca="false">$N$5</f>
        <v>1</v>
      </c>
      <c r="AD371" s="25" t="n">
        <f aca="false">$O$5</f>
        <v>80</v>
      </c>
      <c r="AE371" s="17" t="n">
        <f aca="false">Y371</f>
        <v>0.127048611111111</v>
      </c>
      <c r="AF371" s="25" t="n">
        <f aca="false">$Q$5</f>
        <v>512000</v>
      </c>
      <c r="AH371" s="25" t="n">
        <f aca="false">$N$5</f>
        <v>1</v>
      </c>
      <c r="AI371" s="25" t="n">
        <f aca="false">$O$5</f>
        <v>80</v>
      </c>
      <c r="AJ371" s="25" t="n">
        <f aca="false">$P$5</f>
        <v>6400</v>
      </c>
      <c r="AK371" s="17" t="n">
        <f aca="false">AE371</f>
        <v>0.127048611111111</v>
      </c>
    </row>
    <row r="372" customFormat="false" ht="14.1" hidden="false" customHeight="false" outlineLevel="0" collapsed="false">
      <c r="I372" s="0" t="str">
        <f aca="false">ADDRESS(I368,5,1)</f>
        <v>$E$63</v>
      </c>
      <c r="J372" s="17" t="n">
        <f aca="true">INDIRECT(I372)</f>
        <v>0.277268518518518</v>
      </c>
      <c r="K372" s="0" t="n">
        <f aca="false">MDETERM(AH369:AK372)</f>
        <v>149.830660732172</v>
      </c>
      <c r="L372" s="0" t="n">
        <f aca="false">K372/K368</f>
        <v>1.71906110360868E-009</v>
      </c>
      <c r="M372" s="17" t="n">
        <f aca="false">J372</f>
        <v>0.277268518518518</v>
      </c>
      <c r="N372" s="25" t="n">
        <f aca="false">$N$6</f>
        <v>1</v>
      </c>
      <c r="O372" s="29" t="n">
        <f aca="false">$O$6</f>
        <v>160.934708788644</v>
      </c>
      <c r="P372" s="25" t="n">
        <f aca="false">$P$6</f>
        <v>25899.9804928856</v>
      </c>
      <c r="Q372" s="25" t="n">
        <f aca="false">$Q$6</f>
        <v>4168205.81825411</v>
      </c>
      <c r="R372" s="26"/>
      <c r="S372" s="27" t="n">
        <f aca="false">M372</f>
        <v>0.277268518518518</v>
      </c>
      <c r="T372" s="29" t="n">
        <f aca="false">$O$6</f>
        <v>160.934708788644</v>
      </c>
      <c r="U372" s="25" t="n">
        <f aca="false">$P$6</f>
        <v>25899.9804928856</v>
      </c>
      <c r="V372" s="25" t="n">
        <f aca="false">$Q$6</f>
        <v>4168205.81825411</v>
      </c>
      <c r="X372" s="25" t="n">
        <f aca="false">$N$6</f>
        <v>1</v>
      </c>
      <c r="Y372" s="17" t="n">
        <f aca="false">S372</f>
        <v>0.277268518518518</v>
      </c>
      <c r="Z372" s="25" t="n">
        <f aca="false">$P$6</f>
        <v>25899.9804928856</v>
      </c>
      <c r="AA372" s="25" t="n">
        <f aca="false">$Q$6</f>
        <v>4168205.81825411</v>
      </c>
      <c r="AC372" s="25" t="n">
        <f aca="false">$N$6</f>
        <v>1</v>
      </c>
      <c r="AD372" s="29" t="n">
        <f aca="false">$O$6</f>
        <v>160.934708788644</v>
      </c>
      <c r="AE372" s="17" t="n">
        <f aca="false">Y372</f>
        <v>0.277268518518518</v>
      </c>
      <c r="AF372" s="25" t="n">
        <f aca="false">$Q$6</f>
        <v>4168205.81825411</v>
      </c>
      <c r="AH372" s="25" t="n">
        <f aca="false">$N$6</f>
        <v>1</v>
      </c>
      <c r="AI372" s="29" t="n">
        <f aca="false">$O$6</f>
        <v>160.934708788644</v>
      </c>
      <c r="AJ372" s="25" t="n">
        <f aca="false">$P$6</f>
        <v>25899.9804928856</v>
      </c>
      <c r="AK372" s="17" t="n">
        <f aca="false">AE372</f>
        <v>0.277268518518518</v>
      </c>
    </row>
    <row r="374" customFormat="false" ht="14.1" hidden="false" customHeight="false" outlineLevel="0" collapsed="false">
      <c r="I374" s="0" t="n">
        <f aca="false">I368+1</f>
        <v>64</v>
      </c>
      <c r="J374" s="11" t="n">
        <f aca="false">L375+$F$1*L376+L377*$F$1*$F$1+L378*$F$1*$F$1*$F$1</f>
        <v>0.120503226256876</v>
      </c>
      <c r="K374" s="0" t="n">
        <f aca="false">MDETERM(N375:Q378)</f>
        <v>87158426432.6874</v>
      </c>
      <c r="N374" s="25" t="s">
        <v>6</v>
      </c>
      <c r="O374" s="25" t="s">
        <v>7</v>
      </c>
      <c r="P374" s="25" t="s">
        <v>8</v>
      </c>
      <c r="Q374" s="25" t="s">
        <v>9</v>
      </c>
      <c r="R374" s="26"/>
    </row>
    <row r="375" customFormat="false" ht="14.1" hidden="false" customHeight="false" outlineLevel="0" collapsed="false">
      <c r="I375" s="0" t="str">
        <f aca="false">ADDRESS(I374,2,1)</f>
        <v>$B$64</v>
      </c>
      <c r="J375" s="17" t="n">
        <f aca="true">INDIRECT(I375)</f>
        <v>0.0243055555555556</v>
      </c>
      <c r="K375" s="0" t="n">
        <f aca="false">MDETERM(S375:V378)</f>
        <v>-623519.820903131</v>
      </c>
      <c r="L375" s="0" t="n">
        <f aca="false">K375/K374</f>
        <v>-7.1538673473491E-006</v>
      </c>
      <c r="M375" s="17" t="n">
        <f aca="false">J375</f>
        <v>0.0243055555555556</v>
      </c>
      <c r="N375" s="25" t="n">
        <f aca="false">$N$3</f>
        <v>1</v>
      </c>
      <c r="O375" s="25" t="n">
        <f aca="false">$O$3</f>
        <v>16</v>
      </c>
      <c r="P375" s="25" t="n">
        <f aca="false">$P$3</f>
        <v>256</v>
      </c>
      <c r="Q375" s="25" t="n">
        <f aca="false">$Q$3</f>
        <v>4096</v>
      </c>
      <c r="R375" s="26"/>
      <c r="S375" s="27" t="n">
        <f aca="false">M375</f>
        <v>0.0243055555555556</v>
      </c>
      <c r="T375" s="25" t="n">
        <f aca="false">$O$3</f>
        <v>16</v>
      </c>
      <c r="U375" s="25" t="n">
        <f aca="false">$P$3</f>
        <v>256</v>
      </c>
      <c r="V375" s="25" t="n">
        <f aca="false">$Q$3</f>
        <v>4096</v>
      </c>
      <c r="X375" s="25" t="n">
        <f aca="false">$N$3</f>
        <v>1</v>
      </c>
      <c r="Y375" s="17" t="n">
        <f aca="false">S375</f>
        <v>0.0243055555555556</v>
      </c>
      <c r="Z375" s="25" t="n">
        <f aca="false">$P$3</f>
        <v>256</v>
      </c>
      <c r="AA375" s="25" t="n">
        <f aca="false">$Q$3</f>
        <v>4096</v>
      </c>
      <c r="AC375" s="25" t="n">
        <f aca="false">$N$3</f>
        <v>1</v>
      </c>
      <c r="AD375" s="25" t="n">
        <f aca="false">$O$3</f>
        <v>16</v>
      </c>
      <c r="AE375" s="17" t="n">
        <f aca="false">Y375</f>
        <v>0.0243055555555556</v>
      </c>
      <c r="AF375" s="25" t="n">
        <f aca="false">$Q$3</f>
        <v>4096</v>
      </c>
      <c r="AH375" s="25" t="n">
        <f aca="false">$N$3</f>
        <v>1</v>
      </c>
      <c r="AI375" s="25" t="n">
        <f aca="false">$O$3</f>
        <v>16</v>
      </c>
      <c r="AJ375" s="25" t="n">
        <f aca="false">$P$3</f>
        <v>256</v>
      </c>
      <c r="AK375" s="17" t="n">
        <f aca="false">AE375</f>
        <v>0.0243055555555556</v>
      </c>
    </row>
    <row r="376" customFormat="false" ht="14.1" hidden="false" customHeight="false" outlineLevel="0" collapsed="false">
      <c r="I376" s="0" t="str">
        <f aca="false">ADDRESS(I374,3,1)</f>
        <v>$C$64</v>
      </c>
      <c r="J376" s="17" t="n">
        <f aca="true">INDIRECT(I376)</f>
        <v>0.0621296296296296</v>
      </c>
      <c r="K376" s="0" t="n">
        <f aca="false">MDETERM(X375:AA378)</f>
        <v>130580372.235814</v>
      </c>
      <c r="L376" s="0" t="n">
        <f aca="false">K376/K374</f>
        <v>0.0014981956143582</v>
      </c>
      <c r="M376" s="17" t="n">
        <f aca="false">J376</f>
        <v>0.0621296296296296</v>
      </c>
      <c r="N376" s="25" t="n">
        <f aca="false">$N$4</f>
        <v>1</v>
      </c>
      <c r="O376" s="25" t="n">
        <f aca="false">$O$4</f>
        <v>40</v>
      </c>
      <c r="P376" s="25" t="n">
        <f aca="false">$P$4</f>
        <v>1600</v>
      </c>
      <c r="Q376" s="25" t="n">
        <f aca="false">$Q$4</f>
        <v>64000</v>
      </c>
      <c r="R376" s="26"/>
      <c r="S376" s="27" t="n">
        <f aca="false">M376</f>
        <v>0.0621296296296296</v>
      </c>
      <c r="T376" s="25" t="n">
        <f aca="false">$O$4</f>
        <v>40</v>
      </c>
      <c r="U376" s="25" t="n">
        <f aca="false">$P$4</f>
        <v>1600</v>
      </c>
      <c r="V376" s="25" t="n">
        <f aca="false">$Q$4</f>
        <v>64000</v>
      </c>
      <c r="X376" s="25" t="n">
        <f aca="false">$N$4</f>
        <v>1</v>
      </c>
      <c r="Y376" s="17" t="n">
        <f aca="false">S376</f>
        <v>0.0621296296296296</v>
      </c>
      <c r="Z376" s="25" t="n">
        <f aca="false">$P$4</f>
        <v>1600</v>
      </c>
      <c r="AA376" s="25" t="n">
        <f aca="false">$Q$4</f>
        <v>64000</v>
      </c>
      <c r="AC376" s="25" t="n">
        <f aca="false">$N$4</f>
        <v>1</v>
      </c>
      <c r="AD376" s="25" t="n">
        <f aca="false">$O$4</f>
        <v>40</v>
      </c>
      <c r="AE376" s="17" t="n">
        <f aca="false">Y376</f>
        <v>0.0621296296296296</v>
      </c>
      <c r="AF376" s="25" t="n">
        <f aca="false">$Q$4</f>
        <v>64000</v>
      </c>
      <c r="AH376" s="25" t="n">
        <f aca="false">$N$4</f>
        <v>1</v>
      </c>
      <c r="AI376" s="25" t="n">
        <f aca="false">$O$4</f>
        <v>40</v>
      </c>
      <c r="AJ376" s="25" t="n">
        <f aca="false">$P$4</f>
        <v>1600</v>
      </c>
      <c r="AK376" s="17" t="n">
        <f aca="false">AE376</f>
        <v>0.0621296296296296</v>
      </c>
    </row>
    <row r="377" customFormat="false" ht="14.1" hidden="false" customHeight="false" outlineLevel="0" collapsed="false">
      <c r="I377" s="0" t="str">
        <f aca="false">ADDRESS(I374,4,1)</f>
        <v>$D$64</v>
      </c>
      <c r="J377" s="17" t="n">
        <f aca="true">INDIRECT(I377)</f>
        <v>0.129178240740741</v>
      </c>
      <c r="K377" s="0" t="n">
        <f aca="false">MDETERM(AC375:AF378)</f>
        <v>113604.552618526</v>
      </c>
      <c r="L377" s="0" t="n">
        <f aca="false">K377/K374</f>
        <v>1.30342592527485E-006</v>
      </c>
      <c r="M377" s="17" t="n">
        <f aca="false">J377</f>
        <v>0.129178240740741</v>
      </c>
      <c r="N377" s="25" t="n">
        <f aca="false">$N$5</f>
        <v>1</v>
      </c>
      <c r="O377" s="25" t="n">
        <f aca="false">$O$5</f>
        <v>80</v>
      </c>
      <c r="P377" s="25" t="n">
        <f aca="false">$P$5</f>
        <v>6400</v>
      </c>
      <c r="Q377" s="25" t="n">
        <f aca="false">$Q$5</f>
        <v>512000</v>
      </c>
      <c r="R377" s="26"/>
      <c r="S377" s="27" t="n">
        <f aca="false">M377</f>
        <v>0.129178240740741</v>
      </c>
      <c r="T377" s="25" t="n">
        <f aca="false">$O$5</f>
        <v>80</v>
      </c>
      <c r="U377" s="25" t="n">
        <f aca="false">$P$5</f>
        <v>6400</v>
      </c>
      <c r="V377" s="25" t="n">
        <f aca="false">$Q$5</f>
        <v>512000</v>
      </c>
      <c r="X377" s="25" t="n">
        <f aca="false">$N$5</f>
        <v>1</v>
      </c>
      <c r="Y377" s="17" t="n">
        <f aca="false">S377</f>
        <v>0.129178240740741</v>
      </c>
      <c r="Z377" s="25" t="n">
        <f aca="false">$P$5</f>
        <v>6400</v>
      </c>
      <c r="AA377" s="25" t="n">
        <f aca="false">$Q$5</f>
        <v>512000</v>
      </c>
      <c r="AC377" s="25" t="n">
        <f aca="false">$N$5</f>
        <v>1</v>
      </c>
      <c r="AD377" s="25" t="n">
        <f aca="false">$O$5</f>
        <v>80</v>
      </c>
      <c r="AE377" s="17" t="n">
        <f aca="false">Y377</f>
        <v>0.129178240740741</v>
      </c>
      <c r="AF377" s="25" t="n">
        <f aca="false">$Q$5</f>
        <v>512000</v>
      </c>
      <c r="AH377" s="25" t="n">
        <f aca="false">$N$5</f>
        <v>1</v>
      </c>
      <c r="AI377" s="25" t="n">
        <f aca="false">$O$5</f>
        <v>80</v>
      </c>
      <c r="AJ377" s="25" t="n">
        <f aca="false">$P$5</f>
        <v>6400</v>
      </c>
      <c r="AK377" s="17" t="n">
        <f aca="false">AE377</f>
        <v>0.129178240740741</v>
      </c>
    </row>
    <row r="378" customFormat="false" ht="14.1" hidden="false" customHeight="false" outlineLevel="0" collapsed="false">
      <c r="I378" s="0" t="str">
        <f aca="false">ADDRESS(I374,5,1)</f>
        <v>$E$64</v>
      </c>
      <c r="J378" s="17" t="n">
        <f aca="true">INDIRECT(I378)</f>
        <v>0.282905092592593</v>
      </c>
      <c r="K378" s="0" t="n">
        <f aca="false">MDETERM(AH375:AK378)</f>
        <v>168.157805670047</v>
      </c>
      <c r="L378" s="0" t="n">
        <f aca="false">K378/K374</f>
        <v>1.92933503451804E-009</v>
      </c>
      <c r="M378" s="17" t="n">
        <f aca="false">J378</f>
        <v>0.282905092592593</v>
      </c>
      <c r="N378" s="25" t="n">
        <f aca="false">$N$6</f>
        <v>1</v>
      </c>
      <c r="O378" s="29" t="n">
        <f aca="false">$O$6</f>
        <v>160.934708788644</v>
      </c>
      <c r="P378" s="25" t="n">
        <f aca="false">$P$6</f>
        <v>25899.9804928856</v>
      </c>
      <c r="Q378" s="25" t="n">
        <f aca="false">$Q$6</f>
        <v>4168205.81825411</v>
      </c>
      <c r="R378" s="26"/>
      <c r="S378" s="27" t="n">
        <f aca="false">M378</f>
        <v>0.282905092592593</v>
      </c>
      <c r="T378" s="29" t="n">
        <f aca="false">$O$6</f>
        <v>160.934708788644</v>
      </c>
      <c r="U378" s="25" t="n">
        <f aca="false">$P$6</f>
        <v>25899.9804928856</v>
      </c>
      <c r="V378" s="25" t="n">
        <f aca="false">$Q$6</f>
        <v>4168205.81825411</v>
      </c>
      <c r="X378" s="25" t="n">
        <f aca="false">$N$6</f>
        <v>1</v>
      </c>
      <c r="Y378" s="17" t="n">
        <f aca="false">S378</f>
        <v>0.282905092592593</v>
      </c>
      <c r="Z378" s="25" t="n">
        <f aca="false">$P$6</f>
        <v>25899.9804928856</v>
      </c>
      <c r="AA378" s="25" t="n">
        <f aca="false">$Q$6</f>
        <v>4168205.81825411</v>
      </c>
      <c r="AC378" s="25" t="n">
        <f aca="false">$N$6</f>
        <v>1</v>
      </c>
      <c r="AD378" s="29" t="n">
        <f aca="false">$O$6</f>
        <v>160.934708788644</v>
      </c>
      <c r="AE378" s="17" t="n">
        <f aca="false">Y378</f>
        <v>0.282905092592593</v>
      </c>
      <c r="AF378" s="25" t="n">
        <f aca="false">$Q$6</f>
        <v>4168205.81825411</v>
      </c>
      <c r="AH378" s="25" t="n">
        <f aca="false">$N$6</f>
        <v>1</v>
      </c>
      <c r="AI378" s="29" t="n">
        <f aca="false">$O$6</f>
        <v>160.934708788644</v>
      </c>
      <c r="AJ378" s="25" t="n">
        <f aca="false">$P$6</f>
        <v>25899.9804928856</v>
      </c>
      <c r="AK378" s="17" t="n">
        <f aca="false">AE378</f>
        <v>0.282905092592593</v>
      </c>
    </row>
    <row r="380" customFormat="false" ht="14.1" hidden="false" customHeight="false" outlineLevel="0" collapsed="false">
      <c r="I380" s="0" t="n">
        <f aca="false">I374+1</f>
        <v>65</v>
      </c>
      <c r="J380" s="11" t="n">
        <f aca="false">L381+$F$1*L382+L383*$F$1*$F$1+L384*$F$1*$F$1*$F$1</f>
        <v>0.122625676858106</v>
      </c>
      <c r="K380" s="0" t="n">
        <f aca="false">MDETERM(N381:Q384)</f>
        <v>87158426432.6874</v>
      </c>
      <c r="N380" s="25" t="s">
        <v>6</v>
      </c>
      <c r="O380" s="25" t="s">
        <v>7</v>
      </c>
      <c r="P380" s="25" t="s">
        <v>8</v>
      </c>
      <c r="Q380" s="25" t="s">
        <v>9</v>
      </c>
      <c r="R380" s="26"/>
    </row>
    <row r="381" customFormat="false" ht="14.1" hidden="false" customHeight="false" outlineLevel="0" collapsed="false">
      <c r="I381" s="0" t="str">
        <f aca="false">ADDRESS(I380,2,1)</f>
        <v>$B$65</v>
      </c>
      <c r="J381" s="17" t="n">
        <f aca="true">INDIRECT(I381)</f>
        <v>0.0246759259259259</v>
      </c>
      <c r="K381" s="0" t="n">
        <f aca="false">MDETERM(S381:V384)</f>
        <v>-1355211.17129685</v>
      </c>
      <c r="L381" s="0" t="n">
        <f aca="false">K381/K380</f>
        <v>-1.55488255899558E-005</v>
      </c>
      <c r="M381" s="17" t="n">
        <f aca="false">J381</f>
        <v>0.0246759259259259</v>
      </c>
      <c r="N381" s="25" t="n">
        <f aca="false">$N$3</f>
        <v>1</v>
      </c>
      <c r="O381" s="25" t="n">
        <f aca="false">$O$3</f>
        <v>16</v>
      </c>
      <c r="P381" s="25" t="n">
        <f aca="false">$P$3</f>
        <v>256</v>
      </c>
      <c r="Q381" s="25" t="n">
        <f aca="false">$Q$3</f>
        <v>4096</v>
      </c>
      <c r="R381" s="26"/>
      <c r="S381" s="27" t="n">
        <f aca="false">M381</f>
        <v>0.0246759259259259</v>
      </c>
      <c r="T381" s="25" t="n">
        <f aca="false">$O$3</f>
        <v>16</v>
      </c>
      <c r="U381" s="25" t="n">
        <f aca="false">$P$3</f>
        <v>256</v>
      </c>
      <c r="V381" s="25" t="n">
        <f aca="false">$Q$3</f>
        <v>4096</v>
      </c>
      <c r="X381" s="25" t="n">
        <f aca="false">$N$3</f>
        <v>1</v>
      </c>
      <c r="Y381" s="17" t="n">
        <f aca="false">S381</f>
        <v>0.0246759259259259</v>
      </c>
      <c r="Z381" s="25" t="n">
        <f aca="false">$P$3</f>
        <v>256</v>
      </c>
      <c r="AA381" s="25" t="n">
        <f aca="false">$Q$3</f>
        <v>4096</v>
      </c>
      <c r="AC381" s="25" t="n">
        <f aca="false">$N$3</f>
        <v>1</v>
      </c>
      <c r="AD381" s="25" t="n">
        <f aca="false">$O$3</f>
        <v>16</v>
      </c>
      <c r="AE381" s="17" t="n">
        <f aca="false">Y381</f>
        <v>0.0246759259259259</v>
      </c>
      <c r="AF381" s="25" t="n">
        <f aca="false">$Q$3</f>
        <v>4096</v>
      </c>
      <c r="AH381" s="25" t="n">
        <f aca="false">$N$3</f>
        <v>1</v>
      </c>
      <c r="AI381" s="25" t="n">
        <f aca="false">$O$3</f>
        <v>16</v>
      </c>
      <c r="AJ381" s="25" t="n">
        <f aca="false">$P$3</f>
        <v>256</v>
      </c>
      <c r="AK381" s="17" t="n">
        <f aca="false">AE381</f>
        <v>0.0246759259259259</v>
      </c>
    </row>
    <row r="382" customFormat="false" ht="14.1" hidden="false" customHeight="false" outlineLevel="0" collapsed="false">
      <c r="I382" s="0" t="str">
        <f aca="false">ADDRESS(I380,3,1)</f>
        <v>$C$65</v>
      </c>
      <c r="J382" s="17" t="n">
        <f aca="true">INDIRECT(I382)</f>
        <v>0.0631365740740741</v>
      </c>
      <c r="K382" s="0" t="n">
        <f aca="false">MDETERM(X381:AA384)</f>
        <v>132558660.814362</v>
      </c>
      <c r="L382" s="0" t="n">
        <f aca="false">K382/K380</f>
        <v>0.00152089323132442</v>
      </c>
      <c r="M382" s="17" t="n">
        <f aca="false">J382</f>
        <v>0.0631365740740741</v>
      </c>
      <c r="N382" s="25" t="n">
        <f aca="false">$N$4</f>
        <v>1</v>
      </c>
      <c r="O382" s="25" t="n">
        <f aca="false">$O$4</f>
        <v>40</v>
      </c>
      <c r="P382" s="25" t="n">
        <f aca="false">$P$4</f>
        <v>1600</v>
      </c>
      <c r="Q382" s="25" t="n">
        <f aca="false">$Q$4</f>
        <v>64000</v>
      </c>
      <c r="R382" s="26"/>
      <c r="S382" s="27" t="n">
        <f aca="false">M382</f>
        <v>0.0631365740740741</v>
      </c>
      <c r="T382" s="25" t="n">
        <f aca="false">$O$4</f>
        <v>40</v>
      </c>
      <c r="U382" s="25" t="n">
        <f aca="false">$P$4</f>
        <v>1600</v>
      </c>
      <c r="V382" s="25" t="n">
        <f aca="false">$Q$4</f>
        <v>64000</v>
      </c>
      <c r="X382" s="25" t="n">
        <f aca="false">$N$4</f>
        <v>1</v>
      </c>
      <c r="Y382" s="17" t="n">
        <f aca="false">S382</f>
        <v>0.0631365740740741</v>
      </c>
      <c r="Z382" s="25" t="n">
        <f aca="false">$P$4</f>
        <v>1600</v>
      </c>
      <c r="AA382" s="25" t="n">
        <f aca="false">$Q$4</f>
        <v>64000</v>
      </c>
      <c r="AC382" s="25" t="n">
        <f aca="false">$N$4</f>
        <v>1</v>
      </c>
      <c r="AD382" s="25" t="n">
        <f aca="false">$O$4</f>
        <v>40</v>
      </c>
      <c r="AE382" s="17" t="n">
        <f aca="false">Y382</f>
        <v>0.0631365740740741</v>
      </c>
      <c r="AF382" s="25" t="n">
        <f aca="false">$Q$4</f>
        <v>64000</v>
      </c>
      <c r="AH382" s="25" t="n">
        <f aca="false">$N$4</f>
        <v>1</v>
      </c>
      <c r="AI382" s="25" t="n">
        <f aca="false">$O$4</f>
        <v>40</v>
      </c>
      <c r="AJ382" s="25" t="n">
        <f aca="false">$P$4</f>
        <v>1600</v>
      </c>
      <c r="AK382" s="17" t="n">
        <f aca="false">AE382</f>
        <v>0.0631365740740741</v>
      </c>
    </row>
    <row r="383" customFormat="false" ht="14.1" hidden="false" customHeight="false" outlineLevel="0" collapsed="false">
      <c r="I383" s="0" t="str">
        <f aca="false">ADDRESS(I380,4,1)</f>
        <v>$D$65</v>
      </c>
      <c r="J383" s="17" t="n">
        <f aca="true">INDIRECT(I383)</f>
        <v>0.131481481481481</v>
      </c>
      <c r="K383" s="0" t="n">
        <f aca="false">MDETERM(AC381:AF384)</f>
        <v>118556.941400729</v>
      </c>
      <c r="L383" s="0" t="n">
        <f aca="false">K383/K380</f>
        <v>1.3602464644344E-006</v>
      </c>
      <c r="M383" s="17" t="n">
        <f aca="false">J383</f>
        <v>0.131481481481481</v>
      </c>
      <c r="N383" s="25" t="n">
        <f aca="false">$N$5</f>
        <v>1</v>
      </c>
      <c r="O383" s="25" t="n">
        <f aca="false">$O$5</f>
        <v>80</v>
      </c>
      <c r="P383" s="25" t="n">
        <f aca="false">$P$5</f>
        <v>6400</v>
      </c>
      <c r="Q383" s="25" t="n">
        <f aca="false">$Q$5</f>
        <v>512000</v>
      </c>
      <c r="R383" s="26"/>
      <c r="S383" s="27" t="n">
        <f aca="false">M383</f>
        <v>0.131481481481481</v>
      </c>
      <c r="T383" s="25" t="n">
        <f aca="false">$O$5</f>
        <v>80</v>
      </c>
      <c r="U383" s="25" t="n">
        <f aca="false">$P$5</f>
        <v>6400</v>
      </c>
      <c r="V383" s="25" t="n">
        <f aca="false">$Q$5</f>
        <v>512000</v>
      </c>
      <c r="X383" s="25" t="n">
        <f aca="false">$N$5</f>
        <v>1</v>
      </c>
      <c r="Y383" s="17" t="n">
        <f aca="false">S383</f>
        <v>0.131481481481481</v>
      </c>
      <c r="Z383" s="25" t="n">
        <f aca="false">$P$5</f>
        <v>6400</v>
      </c>
      <c r="AA383" s="25" t="n">
        <f aca="false">$Q$5</f>
        <v>512000</v>
      </c>
      <c r="AC383" s="25" t="n">
        <f aca="false">$N$5</f>
        <v>1</v>
      </c>
      <c r="AD383" s="25" t="n">
        <f aca="false">$O$5</f>
        <v>80</v>
      </c>
      <c r="AE383" s="17" t="n">
        <f aca="false">Y383</f>
        <v>0.131481481481481</v>
      </c>
      <c r="AF383" s="25" t="n">
        <f aca="false">$Q$5</f>
        <v>512000</v>
      </c>
      <c r="AH383" s="25" t="n">
        <f aca="false">$N$5</f>
        <v>1</v>
      </c>
      <c r="AI383" s="25" t="n">
        <f aca="false">$O$5</f>
        <v>80</v>
      </c>
      <c r="AJ383" s="25" t="n">
        <f aca="false">$P$5</f>
        <v>6400</v>
      </c>
      <c r="AK383" s="17" t="n">
        <f aca="false">AE383</f>
        <v>0.131481481481481</v>
      </c>
    </row>
    <row r="384" customFormat="false" ht="14.1" hidden="false" customHeight="false" outlineLevel="0" collapsed="false">
      <c r="I384" s="0" t="str">
        <f aca="false">ADDRESS(I380,5,1)</f>
        <v>$E$65</v>
      </c>
      <c r="J384" s="17" t="n">
        <f aca="true">INDIRECT(I384)</f>
        <v>0.289097222222222</v>
      </c>
      <c r="K384" s="0" t="n">
        <f aca="false">MDETERM(AH381:AK384)</f>
        <v>190.658109418158</v>
      </c>
      <c r="L384" s="0" t="n">
        <f aca="false">K384/K380</f>
        <v>2.18748911862703E-009</v>
      </c>
      <c r="M384" s="17" t="n">
        <f aca="false">J384</f>
        <v>0.289097222222222</v>
      </c>
      <c r="N384" s="25" t="n">
        <f aca="false">$N$6</f>
        <v>1</v>
      </c>
      <c r="O384" s="29" t="n">
        <f aca="false">$O$6</f>
        <v>160.934708788644</v>
      </c>
      <c r="P384" s="25" t="n">
        <f aca="false">$P$6</f>
        <v>25899.9804928856</v>
      </c>
      <c r="Q384" s="25" t="n">
        <f aca="false">$Q$6</f>
        <v>4168205.81825411</v>
      </c>
      <c r="R384" s="26"/>
      <c r="S384" s="27" t="n">
        <f aca="false">M384</f>
        <v>0.289097222222222</v>
      </c>
      <c r="T384" s="29" t="n">
        <f aca="false">$O$6</f>
        <v>160.934708788644</v>
      </c>
      <c r="U384" s="25" t="n">
        <f aca="false">$P$6</f>
        <v>25899.9804928856</v>
      </c>
      <c r="V384" s="25" t="n">
        <f aca="false">$Q$6</f>
        <v>4168205.81825411</v>
      </c>
      <c r="X384" s="25" t="n">
        <f aca="false">$N$6</f>
        <v>1</v>
      </c>
      <c r="Y384" s="17" t="n">
        <f aca="false">S384</f>
        <v>0.289097222222222</v>
      </c>
      <c r="Z384" s="25" t="n">
        <f aca="false">$P$6</f>
        <v>25899.9804928856</v>
      </c>
      <c r="AA384" s="25" t="n">
        <f aca="false">$Q$6</f>
        <v>4168205.81825411</v>
      </c>
      <c r="AC384" s="25" t="n">
        <f aca="false">$N$6</f>
        <v>1</v>
      </c>
      <c r="AD384" s="29" t="n">
        <f aca="false">$O$6</f>
        <v>160.934708788644</v>
      </c>
      <c r="AE384" s="17" t="n">
        <f aca="false">Y384</f>
        <v>0.289097222222222</v>
      </c>
      <c r="AF384" s="25" t="n">
        <f aca="false">$Q$6</f>
        <v>4168205.81825411</v>
      </c>
      <c r="AH384" s="25" t="n">
        <f aca="false">$N$6</f>
        <v>1</v>
      </c>
      <c r="AI384" s="29" t="n">
        <f aca="false">$O$6</f>
        <v>160.934708788644</v>
      </c>
      <c r="AJ384" s="25" t="n">
        <f aca="false">$P$6</f>
        <v>25899.9804928856</v>
      </c>
      <c r="AK384" s="17" t="n">
        <f aca="false">AE384</f>
        <v>0.289097222222222</v>
      </c>
    </row>
    <row r="386" customFormat="false" ht="14.1" hidden="false" customHeight="false" outlineLevel="0" collapsed="false">
      <c r="I386" s="0" t="n">
        <f aca="false">I380+1</f>
        <v>66</v>
      </c>
      <c r="J386" s="11" t="n">
        <f aca="false">L387+$F$1*L388+L389*$F$1*$F$1+L390*$F$1*$F$1*$F$1</f>
        <v>0.124929886058337</v>
      </c>
      <c r="K386" s="0" t="n">
        <f aca="false">MDETERM(N387:Q390)</f>
        <v>87158426432.6874</v>
      </c>
      <c r="N386" s="25" t="s">
        <v>6</v>
      </c>
      <c r="O386" s="25" t="s">
        <v>7</v>
      </c>
      <c r="P386" s="25" t="s">
        <v>8</v>
      </c>
      <c r="Q386" s="25" t="s">
        <v>9</v>
      </c>
      <c r="R386" s="26"/>
    </row>
    <row r="387" customFormat="false" ht="14.1" hidden="false" customHeight="false" outlineLevel="0" collapsed="false">
      <c r="I387" s="0" t="str">
        <f aca="false">ADDRESS(I386,2,1)</f>
        <v>$B$66</v>
      </c>
      <c r="J387" s="17" t="n">
        <f aca="true">INDIRECT(I387)</f>
        <v>0.0250810185185185</v>
      </c>
      <c r="K387" s="0" t="n">
        <f aca="false">MDETERM(S387:V390)</f>
        <v>-2882749.8548085</v>
      </c>
      <c r="L387" s="0" t="n">
        <f aca="false">K387/K386</f>
        <v>-3.30748267585448E-005</v>
      </c>
      <c r="M387" s="17" t="n">
        <f aca="false">J387</f>
        <v>0.0250810185185185</v>
      </c>
      <c r="N387" s="25" t="n">
        <f aca="false">$N$3</f>
        <v>1</v>
      </c>
      <c r="O387" s="25" t="n">
        <f aca="false">$O$3</f>
        <v>16</v>
      </c>
      <c r="P387" s="25" t="n">
        <f aca="false">$P$3</f>
        <v>256</v>
      </c>
      <c r="Q387" s="25" t="n">
        <f aca="false">$Q$3</f>
        <v>4096</v>
      </c>
      <c r="R387" s="26"/>
      <c r="S387" s="27" t="n">
        <f aca="false">M387</f>
        <v>0.0250810185185185</v>
      </c>
      <c r="T387" s="25" t="n">
        <f aca="false">$O$3</f>
        <v>16</v>
      </c>
      <c r="U387" s="25" t="n">
        <f aca="false">$P$3</f>
        <v>256</v>
      </c>
      <c r="V387" s="25" t="n">
        <f aca="false">$Q$3</f>
        <v>4096</v>
      </c>
      <c r="X387" s="25" t="n">
        <f aca="false">$N$3</f>
        <v>1</v>
      </c>
      <c r="Y387" s="17" t="n">
        <f aca="false">S387</f>
        <v>0.0250810185185185</v>
      </c>
      <c r="Z387" s="25" t="n">
        <f aca="false">$P$3</f>
        <v>256</v>
      </c>
      <c r="AA387" s="25" t="n">
        <f aca="false">$Q$3</f>
        <v>4096</v>
      </c>
      <c r="AC387" s="25" t="n">
        <f aca="false">$N$3</f>
        <v>1</v>
      </c>
      <c r="AD387" s="25" t="n">
        <f aca="false">$O$3</f>
        <v>16</v>
      </c>
      <c r="AE387" s="17" t="n">
        <f aca="false">Y387</f>
        <v>0.0250810185185185</v>
      </c>
      <c r="AF387" s="25" t="n">
        <f aca="false">$Q$3</f>
        <v>4096</v>
      </c>
      <c r="AH387" s="25" t="n">
        <f aca="false">$N$3</f>
        <v>1</v>
      </c>
      <c r="AI387" s="25" t="n">
        <f aca="false">$O$3</f>
        <v>16</v>
      </c>
      <c r="AJ387" s="25" t="n">
        <f aca="false">$P$3</f>
        <v>256</v>
      </c>
      <c r="AK387" s="17" t="n">
        <f aca="false">AE387</f>
        <v>0.0250810185185185</v>
      </c>
    </row>
    <row r="388" customFormat="false" ht="14.1" hidden="false" customHeight="false" outlineLevel="0" collapsed="false">
      <c r="I388" s="0" t="str">
        <f aca="false">ADDRESS(I386,3,1)</f>
        <v>$C$66</v>
      </c>
      <c r="J388" s="17" t="n">
        <f aca="true">INDIRECT(I388)</f>
        <v>0.0642361111111111</v>
      </c>
      <c r="K388" s="0" t="n">
        <f aca="false">MDETERM(X387:AA390)</f>
        <v>134795171.91188</v>
      </c>
      <c r="L388" s="0" t="n">
        <f aca="false">K388/K386</f>
        <v>0.00154655352820054</v>
      </c>
      <c r="M388" s="17" t="n">
        <f aca="false">J388</f>
        <v>0.0642361111111111</v>
      </c>
      <c r="N388" s="25" t="n">
        <f aca="false">$N$4</f>
        <v>1</v>
      </c>
      <c r="O388" s="25" t="n">
        <f aca="false">$O$4</f>
        <v>40</v>
      </c>
      <c r="P388" s="25" t="n">
        <f aca="false">$P$4</f>
        <v>1600</v>
      </c>
      <c r="Q388" s="25" t="n">
        <f aca="false">$Q$4</f>
        <v>64000</v>
      </c>
      <c r="R388" s="26"/>
      <c r="S388" s="27" t="n">
        <f aca="false">M388</f>
        <v>0.0642361111111111</v>
      </c>
      <c r="T388" s="25" t="n">
        <f aca="false">$O$4</f>
        <v>40</v>
      </c>
      <c r="U388" s="25" t="n">
        <f aca="false">$P$4</f>
        <v>1600</v>
      </c>
      <c r="V388" s="25" t="n">
        <f aca="false">$Q$4</f>
        <v>64000</v>
      </c>
      <c r="X388" s="25" t="n">
        <f aca="false">$N$4</f>
        <v>1</v>
      </c>
      <c r="Y388" s="17" t="n">
        <f aca="false">S388</f>
        <v>0.0642361111111111</v>
      </c>
      <c r="Z388" s="25" t="n">
        <f aca="false">$P$4</f>
        <v>1600</v>
      </c>
      <c r="AA388" s="25" t="n">
        <f aca="false">$Q$4</f>
        <v>64000</v>
      </c>
      <c r="AC388" s="25" t="n">
        <f aca="false">$N$4</f>
        <v>1</v>
      </c>
      <c r="AD388" s="25" t="n">
        <f aca="false">$O$4</f>
        <v>40</v>
      </c>
      <c r="AE388" s="17" t="n">
        <f aca="false">Y388</f>
        <v>0.0642361111111111</v>
      </c>
      <c r="AF388" s="25" t="n">
        <f aca="false">$Q$4</f>
        <v>64000</v>
      </c>
      <c r="AH388" s="25" t="n">
        <f aca="false">$N$4</f>
        <v>1</v>
      </c>
      <c r="AI388" s="25" t="n">
        <f aca="false">$O$4</f>
        <v>40</v>
      </c>
      <c r="AJ388" s="25" t="n">
        <f aca="false">$P$4</f>
        <v>1600</v>
      </c>
      <c r="AK388" s="17" t="n">
        <f aca="false">AE388</f>
        <v>0.0642361111111111</v>
      </c>
    </row>
    <row r="389" customFormat="false" ht="14.1" hidden="false" customHeight="false" outlineLevel="0" collapsed="false">
      <c r="I389" s="0" t="str">
        <f aca="false">ADDRESS(I386,4,1)</f>
        <v>$D$66</v>
      </c>
      <c r="J389" s="17" t="n">
        <f aca="true">INDIRECT(I389)</f>
        <v>0.133981481481481</v>
      </c>
      <c r="K389" s="0" t="n">
        <f aca="false">MDETERM(AC387:AF390)</f>
        <v>122104.657794373</v>
      </c>
      <c r="L389" s="0" t="n">
        <f aca="false">K389/K386</f>
        <v>1.40095069165429E-006</v>
      </c>
      <c r="M389" s="17" t="n">
        <f aca="false">J389</f>
        <v>0.133981481481481</v>
      </c>
      <c r="N389" s="25" t="n">
        <f aca="false">$N$5</f>
        <v>1</v>
      </c>
      <c r="O389" s="25" t="n">
        <f aca="false">$O$5</f>
        <v>80</v>
      </c>
      <c r="P389" s="25" t="n">
        <f aca="false">$P$5</f>
        <v>6400</v>
      </c>
      <c r="Q389" s="25" t="n">
        <f aca="false">$Q$5</f>
        <v>512000</v>
      </c>
      <c r="R389" s="26"/>
      <c r="S389" s="27" t="n">
        <f aca="false">M389</f>
        <v>0.133981481481481</v>
      </c>
      <c r="T389" s="25" t="n">
        <f aca="false">$O$5</f>
        <v>80</v>
      </c>
      <c r="U389" s="25" t="n">
        <f aca="false">$P$5</f>
        <v>6400</v>
      </c>
      <c r="V389" s="25" t="n">
        <f aca="false">$Q$5</f>
        <v>512000</v>
      </c>
      <c r="X389" s="25" t="n">
        <f aca="false">$N$5</f>
        <v>1</v>
      </c>
      <c r="Y389" s="17" t="n">
        <f aca="false">S389</f>
        <v>0.133981481481481</v>
      </c>
      <c r="Z389" s="25" t="n">
        <f aca="false">$P$5</f>
        <v>6400</v>
      </c>
      <c r="AA389" s="25" t="n">
        <f aca="false">$Q$5</f>
        <v>512000</v>
      </c>
      <c r="AC389" s="25" t="n">
        <f aca="false">$N$5</f>
        <v>1</v>
      </c>
      <c r="AD389" s="25" t="n">
        <f aca="false">$O$5</f>
        <v>80</v>
      </c>
      <c r="AE389" s="17" t="n">
        <f aca="false">Y389</f>
        <v>0.133981481481481</v>
      </c>
      <c r="AF389" s="25" t="n">
        <f aca="false">$Q$5</f>
        <v>512000</v>
      </c>
      <c r="AH389" s="25" t="n">
        <f aca="false">$N$5</f>
        <v>1</v>
      </c>
      <c r="AI389" s="25" t="n">
        <f aca="false">$O$5</f>
        <v>80</v>
      </c>
      <c r="AJ389" s="25" t="n">
        <f aca="false">$P$5</f>
        <v>6400</v>
      </c>
      <c r="AK389" s="17" t="n">
        <f aca="false">AE389</f>
        <v>0.133981481481481</v>
      </c>
    </row>
    <row r="390" customFormat="false" ht="14.1" hidden="false" customHeight="false" outlineLevel="0" collapsed="false">
      <c r="I390" s="0" t="str">
        <f aca="false">ADDRESS(I386,5,1)</f>
        <v>$E$66</v>
      </c>
      <c r="J390" s="17" t="n">
        <f aca="true">INDIRECT(I390)</f>
        <v>0.295925925925926</v>
      </c>
      <c r="K390" s="0" t="n">
        <f aca="false">MDETERM(AH387:AK390)</f>
        <v>225.418523567464</v>
      </c>
      <c r="L390" s="0" t="n">
        <f aca="false">K390/K386</f>
        <v>2.58630786251694E-009</v>
      </c>
      <c r="M390" s="17" t="n">
        <f aca="false">J390</f>
        <v>0.295925925925926</v>
      </c>
      <c r="N390" s="25" t="n">
        <f aca="false">$N$6</f>
        <v>1</v>
      </c>
      <c r="O390" s="29" t="n">
        <f aca="false">$O$6</f>
        <v>160.934708788644</v>
      </c>
      <c r="P390" s="25" t="n">
        <f aca="false">$P$6</f>
        <v>25899.9804928856</v>
      </c>
      <c r="Q390" s="25" t="n">
        <f aca="false">$Q$6</f>
        <v>4168205.81825411</v>
      </c>
      <c r="R390" s="26"/>
      <c r="S390" s="27" t="n">
        <f aca="false">M390</f>
        <v>0.295925925925926</v>
      </c>
      <c r="T390" s="29" t="n">
        <f aca="false">$O$6</f>
        <v>160.934708788644</v>
      </c>
      <c r="U390" s="25" t="n">
        <f aca="false">$P$6</f>
        <v>25899.9804928856</v>
      </c>
      <c r="V390" s="25" t="n">
        <f aca="false">$Q$6</f>
        <v>4168205.81825411</v>
      </c>
      <c r="X390" s="25" t="n">
        <f aca="false">$N$6</f>
        <v>1</v>
      </c>
      <c r="Y390" s="17" t="n">
        <f aca="false">S390</f>
        <v>0.295925925925926</v>
      </c>
      <c r="Z390" s="25" t="n">
        <f aca="false">$P$6</f>
        <v>25899.9804928856</v>
      </c>
      <c r="AA390" s="25" t="n">
        <f aca="false">$Q$6</f>
        <v>4168205.81825411</v>
      </c>
      <c r="AC390" s="25" t="n">
        <f aca="false">$N$6</f>
        <v>1</v>
      </c>
      <c r="AD390" s="29" t="n">
        <f aca="false">$O$6</f>
        <v>160.934708788644</v>
      </c>
      <c r="AE390" s="17" t="n">
        <f aca="false">Y390</f>
        <v>0.295925925925926</v>
      </c>
      <c r="AF390" s="25" t="n">
        <f aca="false">$Q$6</f>
        <v>4168205.81825411</v>
      </c>
      <c r="AH390" s="25" t="n">
        <f aca="false">$N$6</f>
        <v>1</v>
      </c>
      <c r="AI390" s="29" t="n">
        <f aca="false">$O$6</f>
        <v>160.934708788644</v>
      </c>
      <c r="AJ390" s="25" t="n">
        <f aca="false">$P$6</f>
        <v>25899.9804928856</v>
      </c>
      <c r="AK390" s="17" t="n">
        <f aca="false">AE390</f>
        <v>0.295925925925926</v>
      </c>
    </row>
    <row r="392" customFormat="false" ht="14.1" hidden="false" customHeight="false" outlineLevel="0" collapsed="false">
      <c r="I392" s="0" t="n">
        <f aca="false">I386+1</f>
        <v>67</v>
      </c>
      <c r="J392" s="11" t="n">
        <f aca="false">L393+$F$1*L394+L395*$F$1*$F$1+L396*$F$1*$F$1*$F$1</f>
        <v>0.127442307070801</v>
      </c>
      <c r="K392" s="0" t="n">
        <f aca="false">MDETERM(N393:Q396)</f>
        <v>87158426432.6874</v>
      </c>
      <c r="N392" s="25" t="s">
        <v>6</v>
      </c>
      <c r="O392" s="25" t="s">
        <v>7</v>
      </c>
      <c r="P392" s="25" t="s">
        <v>8</v>
      </c>
      <c r="Q392" s="25" t="s">
        <v>9</v>
      </c>
      <c r="R392" s="26"/>
    </row>
    <row r="393" customFormat="false" ht="14.1" hidden="false" customHeight="false" outlineLevel="0" collapsed="false">
      <c r="I393" s="0" t="str">
        <f aca="false">ADDRESS(I392,2,1)</f>
        <v>$B$67</v>
      </c>
      <c r="J393" s="17" t="n">
        <f aca="true">INDIRECT(I393)</f>
        <v>0.0255208333333333</v>
      </c>
      <c r="K393" s="0" t="n">
        <f aca="false">MDETERM(S393:V396)</f>
        <v>-2239468.4931478</v>
      </c>
      <c r="L393" s="0" t="n">
        <f aca="false">K393/K392</f>
        <v>-2.56942281407219E-005</v>
      </c>
      <c r="M393" s="17" t="n">
        <f aca="false">J393</f>
        <v>0.0255208333333333</v>
      </c>
      <c r="N393" s="25" t="n">
        <f aca="false">$N$3</f>
        <v>1</v>
      </c>
      <c r="O393" s="25" t="n">
        <f aca="false">$O$3</f>
        <v>16</v>
      </c>
      <c r="P393" s="25" t="n">
        <f aca="false">$P$3</f>
        <v>256</v>
      </c>
      <c r="Q393" s="25" t="n">
        <f aca="false">$Q$3</f>
        <v>4096</v>
      </c>
      <c r="R393" s="26"/>
      <c r="S393" s="27" t="n">
        <f aca="false">M393</f>
        <v>0.0255208333333333</v>
      </c>
      <c r="T393" s="25" t="n">
        <f aca="false">$O$3</f>
        <v>16</v>
      </c>
      <c r="U393" s="25" t="n">
        <f aca="false">$P$3</f>
        <v>256</v>
      </c>
      <c r="V393" s="25" t="n">
        <f aca="false">$Q$3</f>
        <v>4096</v>
      </c>
      <c r="X393" s="25" t="n">
        <f aca="false">$N$3</f>
        <v>1</v>
      </c>
      <c r="Y393" s="17" t="n">
        <f aca="false">S393</f>
        <v>0.0255208333333333</v>
      </c>
      <c r="Z393" s="25" t="n">
        <f aca="false">$P$3</f>
        <v>256</v>
      </c>
      <c r="AA393" s="25" t="n">
        <f aca="false">$Q$3</f>
        <v>4096</v>
      </c>
      <c r="AC393" s="25" t="n">
        <f aca="false">$N$3</f>
        <v>1</v>
      </c>
      <c r="AD393" s="25" t="n">
        <f aca="false">$O$3</f>
        <v>16</v>
      </c>
      <c r="AE393" s="17" t="n">
        <f aca="false">Y393</f>
        <v>0.0255208333333333</v>
      </c>
      <c r="AF393" s="25" t="n">
        <f aca="false">$Q$3</f>
        <v>4096</v>
      </c>
      <c r="AH393" s="25" t="n">
        <f aca="false">$N$3</f>
        <v>1</v>
      </c>
      <c r="AI393" s="25" t="n">
        <f aca="false">$O$3</f>
        <v>16</v>
      </c>
      <c r="AJ393" s="25" t="n">
        <f aca="false">$P$3</f>
        <v>256</v>
      </c>
      <c r="AK393" s="17" t="n">
        <f aca="false">AE393</f>
        <v>0.0255208333333333</v>
      </c>
    </row>
    <row r="394" customFormat="false" ht="14.1" hidden="false" customHeight="false" outlineLevel="0" collapsed="false">
      <c r="I394" s="0" t="str">
        <f aca="false">ADDRESS(I392,3,1)</f>
        <v>$C$67</v>
      </c>
      <c r="J394" s="17" t="n">
        <f aca="true">INDIRECT(I394)</f>
        <v>0.0654166666666667</v>
      </c>
      <c r="K394" s="0" t="n">
        <f aca="false">MDETERM(X393:AA396)</f>
        <v>137036322.021196</v>
      </c>
      <c r="L394" s="0" t="n">
        <f aca="false">K394/K392</f>
        <v>0.00157226705012888</v>
      </c>
      <c r="M394" s="17" t="n">
        <f aca="false">J394</f>
        <v>0.0654166666666667</v>
      </c>
      <c r="N394" s="25" t="n">
        <f aca="false">$N$4</f>
        <v>1</v>
      </c>
      <c r="O394" s="25" t="n">
        <f aca="false">$O$4</f>
        <v>40</v>
      </c>
      <c r="P394" s="25" t="n">
        <f aca="false">$P$4</f>
        <v>1600</v>
      </c>
      <c r="Q394" s="25" t="n">
        <f aca="false">$Q$4</f>
        <v>64000</v>
      </c>
      <c r="R394" s="26"/>
      <c r="S394" s="27" t="n">
        <f aca="false">M394</f>
        <v>0.0654166666666667</v>
      </c>
      <c r="T394" s="25" t="n">
        <f aca="false">$O$4</f>
        <v>40</v>
      </c>
      <c r="U394" s="25" t="n">
        <f aca="false">$P$4</f>
        <v>1600</v>
      </c>
      <c r="V394" s="25" t="n">
        <f aca="false">$Q$4</f>
        <v>64000</v>
      </c>
      <c r="X394" s="25" t="n">
        <f aca="false">$N$4</f>
        <v>1</v>
      </c>
      <c r="Y394" s="17" t="n">
        <f aca="false">S394</f>
        <v>0.0654166666666667</v>
      </c>
      <c r="Z394" s="25" t="n">
        <f aca="false">$P$4</f>
        <v>1600</v>
      </c>
      <c r="AA394" s="25" t="n">
        <f aca="false">$Q$4</f>
        <v>64000</v>
      </c>
      <c r="AC394" s="25" t="n">
        <f aca="false">$N$4</f>
        <v>1</v>
      </c>
      <c r="AD394" s="25" t="n">
        <f aca="false">$O$4</f>
        <v>40</v>
      </c>
      <c r="AE394" s="17" t="n">
        <f aca="false">Y394</f>
        <v>0.0654166666666667</v>
      </c>
      <c r="AF394" s="25" t="n">
        <f aca="false">$Q$4</f>
        <v>64000</v>
      </c>
      <c r="AH394" s="25" t="n">
        <f aca="false">$N$4</f>
        <v>1</v>
      </c>
      <c r="AI394" s="25" t="n">
        <f aca="false">$O$4</f>
        <v>40</v>
      </c>
      <c r="AJ394" s="25" t="n">
        <f aca="false">$P$4</f>
        <v>1600</v>
      </c>
      <c r="AK394" s="17" t="n">
        <f aca="false">AE394</f>
        <v>0.0654166666666667</v>
      </c>
    </row>
    <row r="395" customFormat="false" ht="14.1" hidden="false" customHeight="false" outlineLevel="0" collapsed="false">
      <c r="I395" s="0" t="str">
        <f aca="false">ADDRESS(I392,4,1)</f>
        <v>$D$67</v>
      </c>
      <c r="J395" s="17" t="n">
        <f aca="true">INDIRECT(I395)</f>
        <v>0.136712962962963</v>
      </c>
      <c r="K395" s="0" t="n">
        <f aca="false">MDETERM(AC393:AF396)</f>
        <v>128778.453542054</v>
      </c>
      <c r="L395" s="0" t="n">
        <f aca="false">K395/K392</f>
        <v>1.47752155256624E-006</v>
      </c>
      <c r="M395" s="17" t="n">
        <f aca="false">J395</f>
        <v>0.136712962962963</v>
      </c>
      <c r="N395" s="25" t="n">
        <f aca="false">$N$5</f>
        <v>1</v>
      </c>
      <c r="O395" s="25" t="n">
        <f aca="false">$O$5</f>
        <v>80</v>
      </c>
      <c r="P395" s="25" t="n">
        <f aca="false">$P$5</f>
        <v>6400</v>
      </c>
      <c r="Q395" s="25" t="n">
        <f aca="false">$Q$5</f>
        <v>512000</v>
      </c>
      <c r="R395" s="26"/>
      <c r="S395" s="27" t="n">
        <f aca="false">M395</f>
        <v>0.136712962962963</v>
      </c>
      <c r="T395" s="25" t="n">
        <f aca="false">$O$5</f>
        <v>80</v>
      </c>
      <c r="U395" s="25" t="n">
        <f aca="false">$P$5</f>
        <v>6400</v>
      </c>
      <c r="V395" s="25" t="n">
        <f aca="false">$Q$5</f>
        <v>512000</v>
      </c>
      <c r="X395" s="25" t="n">
        <f aca="false">$N$5</f>
        <v>1</v>
      </c>
      <c r="Y395" s="17" t="n">
        <f aca="false">S395</f>
        <v>0.136712962962963</v>
      </c>
      <c r="Z395" s="25" t="n">
        <f aca="false">$P$5</f>
        <v>6400</v>
      </c>
      <c r="AA395" s="25" t="n">
        <f aca="false">$Q$5</f>
        <v>512000</v>
      </c>
      <c r="AC395" s="25" t="n">
        <f aca="false">$N$5</f>
        <v>1</v>
      </c>
      <c r="AD395" s="25" t="n">
        <f aca="false">$O$5</f>
        <v>80</v>
      </c>
      <c r="AE395" s="17" t="n">
        <f aca="false">Y395</f>
        <v>0.136712962962963</v>
      </c>
      <c r="AF395" s="25" t="n">
        <f aca="false">$Q$5</f>
        <v>512000</v>
      </c>
      <c r="AH395" s="25" t="n">
        <f aca="false">$N$5</f>
        <v>1</v>
      </c>
      <c r="AI395" s="25" t="n">
        <f aca="false">$O$5</f>
        <v>80</v>
      </c>
      <c r="AJ395" s="25" t="n">
        <f aca="false">$P$5</f>
        <v>6400</v>
      </c>
      <c r="AK395" s="17" t="n">
        <f aca="false">AE395</f>
        <v>0.136712962962963</v>
      </c>
    </row>
    <row r="396" customFormat="false" ht="14.1" hidden="false" customHeight="false" outlineLevel="0" collapsed="false">
      <c r="I396" s="0" t="str">
        <f aca="false">ADDRESS(I392,5,1)</f>
        <v>$E$67</v>
      </c>
      <c r="J396" s="17" t="n">
        <f aca="true">INDIRECT(I396)</f>
        <v>0.30349537037037</v>
      </c>
      <c r="K396" s="0" t="n">
        <f aca="false">MDETERM(AH393:AK396)</f>
        <v>255.543611192188</v>
      </c>
      <c r="L396" s="0" t="n">
        <f aca="false">K396/K392</f>
        <v>2.9319438366587E-009</v>
      </c>
      <c r="M396" s="17" t="n">
        <f aca="false">J396</f>
        <v>0.30349537037037</v>
      </c>
      <c r="N396" s="25" t="n">
        <f aca="false">$N$6</f>
        <v>1</v>
      </c>
      <c r="O396" s="29" t="n">
        <f aca="false">$O$6</f>
        <v>160.934708788644</v>
      </c>
      <c r="P396" s="25" t="n">
        <f aca="false">$P$6</f>
        <v>25899.9804928856</v>
      </c>
      <c r="Q396" s="25" t="n">
        <f aca="false">$Q$6</f>
        <v>4168205.81825411</v>
      </c>
      <c r="R396" s="26"/>
      <c r="S396" s="27" t="n">
        <f aca="false">M396</f>
        <v>0.30349537037037</v>
      </c>
      <c r="T396" s="29" t="n">
        <f aca="false">$O$6</f>
        <v>160.934708788644</v>
      </c>
      <c r="U396" s="25" t="n">
        <f aca="false">$P$6</f>
        <v>25899.9804928856</v>
      </c>
      <c r="V396" s="25" t="n">
        <f aca="false">$Q$6</f>
        <v>4168205.81825411</v>
      </c>
      <c r="X396" s="25" t="n">
        <f aca="false">$N$6</f>
        <v>1</v>
      </c>
      <c r="Y396" s="17" t="n">
        <f aca="false">S396</f>
        <v>0.30349537037037</v>
      </c>
      <c r="Z396" s="25" t="n">
        <f aca="false">$P$6</f>
        <v>25899.9804928856</v>
      </c>
      <c r="AA396" s="25" t="n">
        <f aca="false">$Q$6</f>
        <v>4168205.81825411</v>
      </c>
      <c r="AC396" s="25" t="n">
        <f aca="false">$N$6</f>
        <v>1</v>
      </c>
      <c r="AD396" s="29" t="n">
        <f aca="false">$O$6</f>
        <v>160.934708788644</v>
      </c>
      <c r="AE396" s="17" t="n">
        <f aca="false">Y396</f>
        <v>0.30349537037037</v>
      </c>
      <c r="AF396" s="25" t="n">
        <f aca="false">$Q$6</f>
        <v>4168205.81825411</v>
      </c>
      <c r="AH396" s="25" t="n">
        <f aca="false">$N$6</f>
        <v>1</v>
      </c>
      <c r="AI396" s="29" t="n">
        <f aca="false">$O$6</f>
        <v>160.934708788644</v>
      </c>
      <c r="AJ396" s="25" t="n">
        <f aca="false">$P$6</f>
        <v>25899.9804928856</v>
      </c>
      <c r="AK396" s="17" t="n">
        <f aca="false">AE396</f>
        <v>0.30349537037037</v>
      </c>
    </row>
    <row r="398" customFormat="false" ht="14.1" hidden="false" customHeight="false" outlineLevel="0" collapsed="false">
      <c r="I398" s="0" t="n">
        <f aca="false">I392+1</f>
        <v>68</v>
      </c>
      <c r="J398" s="11" t="n">
        <f aca="false">L399+$F$1*L400+L401*$F$1*$F$1+L402*$F$1*$F$1*$F$1</f>
        <v>0.130199249539728</v>
      </c>
      <c r="K398" s="0" t="n">
        <f aca="false">MDETERM(N399:Q402)</f>
        <v>87158426432.6874</v>
      </c>
      <c r="N398" s="25" t="s">
        <v>6</v>
      </c>
      <c r="O398" s="25" t="s">
        <v>7</v>
      </c>
      <c r="P398" s="25" t="s">
        <v>8</v>
      </c>
      <c r="Q398" s="25" t="s">
        <v>9</v>
      </c>
      <c r="R398" s="26"/>
    </row>
    <row r="399" customFormat="false" ht="14.1" hidden="false" customHeight="false" outlineLevel="0" collapsed="false">
      <c r="I399" s="0" t="str">
        <f aca="false">ADDRESS(I398,2,1)</f>
        <v>$B$68</v>
      </c>
      <c r="J399" s="17" t="n">
        <f aca="true">INDIRECT(I399)</f>
        <v>0.0259953703703704</v>
      </c>
      <c r="K399" s="0" t="n">
        <f aca="false">MDETERM(S399:V402)</f>
        <v>-3727598.28956712</v>
      </c>
      <c r="L399" s="0" t="n">
        <f aca="false">K399/K398</f>
        <v>-4.27680769620818E-005</v>
      </c>
      <c r="M399" s="17" t="n">
        <f aca="false">J399</f>
        <v>0.0259953703703704</v>
      </c>
      <c r="N399" s="25" t="n">
        <f aca="false">$N$3</f>
        <v>1</v>
      </c>
      <c r="O399" s="25" t="n">
        <f aca="false">$O$3</f>
        <v>16</v>
      </c>
      <c r="P399" s="25" t="n">
        <f aca="false">$P$3</f>
        <v>256</v>
      </c>
      <c r="Q399" s="25" t="n">
        <f aca="false">$Q$3</f>
        <v>4096</v>
      </c>
      <c r="R399" s="26"/>
      <c r="S399" s="27" t="n">
        <f aca="false">M399</f>
        <v>0.0259953703703704</v>
      </c>
      <c r="T399" s="25" t="n">
        <f aca="false">$O$3</f>
        <v>16</v>
      </c>
      <c r="U399" s="25" t="n">
        <f aca="false">$P$3</f>
        <v>256</v>
      </c>
      <c r="V399" s="25" t="n">
        <f aca="false">$Q$3</f>
        <v>4096</v>
      </c>
      <c r="X399" s="25" t="n">
        <f aca="false">$N$3</f>
        <v>1</v>
      </c>
      <c r="Y399" s="17" t="n">
        <f aca="false">S399</f>
        <v>0.0259953703703704</v>
      </c>
      <c r="Z399" s="25" t="n">
        <f aca="false">$P$3</f>
        <v>256</v>
      </c>
      <c r="AA399" s="25" t="n">
        <f aca="false">$Q$3</f>
        <v>4096</v>
      </c>
      <c r="AC399" s="25" t="n">
        <f aca="false">$N$3</f>
        <v>1</v>
      </c>
      <c r="AD399" s="25" t="n">
        <f aca="false">$O$3</f>
        <v>16</v>
      </c>
      <c r="AE399" s="17" t="n">
        <f aca="false">Y399</f>
        <v>0.0259953703703704</v>
      </c>
      <c r="AF399" s="25" t="n">
        <f aca="false">$Q$3</f>
        <v>4096</v>
      </c>
      <c r="AH399" s="25" t="n">
        <f aca="false">$N$3</f>
        <v>1</v>
      </c>
      <c r="AI399" s="25" t="n">
        <f aca="false">$O$3</f>
        <v>16</v>
      </c>
      <c r="AJ399" s="25" t="n">
        <f aca="false">$P$3</f>
        <v>256</v>
      </c>
      <c r="AK399" s="17" t="n">
        <f aca="false">AE399</f>
        <v>0.0259953703703704</v>
      </c>
    </row>
    <row r="400" customFormat="false" ht="14.1" hidden="false" customHeight="false" outlineLevel="0" collapsed="false">
      <c r="I400" s="0" t="str">
        <f aca="false">ADDRESS(I398,3,1)</f>
        <v>$C$68</v>
      </c>
      <c r="J400" s="17" t="n">
        <f aca="true">INDIRECT(I400)</f>
        <v>0.066712962962963</v>
      </c>
      <c r="K400" s="0" t="n">
        <f aca="false">MDETERM(X399:AA402)</f>
        <v>139620913.748801</v>
      </c>
      <c r="L400" s="0" t="n">
        <f aca="false">K400/K398</f>
        <v>0.00160192100136905</v>
      </c>
      <c r="M400" s="17" t="n">
        <f aca="false">J400</f>
        <v>0.066712962962963</v>
      </c>
      <c r="N400" s="25" t="n">
        <f aca="false">$N$4</f>
        <v>1</v>
      </c>
      <c r="O400" s="25" t="n">
        <f aca="false">$O$4</f>
        <v>40</v>
      </c>
      <c r="P400" s="25" t="n">
        <f aca="false">$P$4</f>
        <v>1600</v>
      </c>
      <c r="Q400" s="25" t="n">
        <f aca="false">$Q$4</f>
        <v>64000</v>
      </c>
      <c r="R400" s="26"/>
      <c r="S400" s="27" t="n">
        <f aca="false">M400</f>
        <v>0.066712962962963</v>
      </c>
      <c r="T400" s="25" t="n">
        <f aca="false">$O$4</f>
        <v>40</v>
      </c>
      <c r="U400" s="25" t="n">
        <f aca="false">$P$4</f>
        <v>1600</v>
      </c>
      <c r="V400" s="25" t="n">
        <f aca="false">$Q$4</f>
        <v>64000</v>
      </c>
      <c r="X400" s="25" t="n">
        <f aca="false">$N$4</f>
        <v>1</v>
      </c>
      <c r="Y400" s="17" t="n">
        <f aca="false">S400</f>
        <v>0.066712962962963</v>
      </c>
      <c r="Z400" s="25" t="n">
        <f aca="false">$P$4</f>
        <v>1600</v>
      </c>
      <c r="AA400" s="25" t="n">
        <f aca="false">$Q$4</f>
        <v>64000</v>
      </c>
      <c r="AC400" s="25" t="n">
        <f aca="false">$N$4</f>
        <v>1</v>
      </c>
      <c r="AD400" s="25" t="n">
        <f aca="false">$O$4</f>
        <v>40</v>
      </c>
      <c r="AE400" s="17" t="n">
        <f aca="false">Y400</f>
        <v>0.066712962962963</v>
      </c>
      <c r="AF400" s="25" t="n">
        <f aca="false">$Q$4</f>
        <v>64000</v>
      </c>
      <c r="AH400" s="25" t="n">
        <f aca="false">$N$4</f>
        <v>1</v>
      </c>
      <c r="AI400" s="25" t="n">
        <f aca="false">$O$4</f>
        <v>40</v>
      </c>
      <c r="AJ400" s="25" t="n">
        <f aca="false">$P$4</f>
        <v>1600</v>
      </c>
      <c r="AK400" s="17" t="n">
        <f aca="false">AE400</f>
        <v>0.066712962962963</v>
      </c>
    </row>
    <row r="401" customFormat="false" ht="14.1" hidden="false" customHeight="false" outlineLevel="0" collapsed="false">
      <c r="I401" s="0" t="str">
        <f aca="false">ADDRESS(I398,4,1)</f>
        <v>$D$68</v>
      </c>
      <c r="J401" s="17" t="n">
        <f aca="true">INDIRECT(I401)</f>
        <v>0.139710648148148</v>
      </c>
      <c r="K401" s="0" t="n">
        <f aca="false">MDETERM(AC399:AF402)</f>
        <v>133888.849366148</v>
      </c>
      <c r="L401" s="0" t="n">
        <f aca="false">K401/K398</f>
        <v>1.53615496339359E-006</v>
      </c>
      <c r="M401" s="17" t="n">
        <f aca="false">J401</f>
        <v>0.139710648148148</v>
      </c>
      <c r="N401" s="25" t="n">
        <f aca="false">$N$5</f>
        <v>1</v>
      </c>
      <c r="O401" s="25" t="n">
        <f aca="false">$O$5</f>
        <v>80</v>
      </c>
      <c r="P401" s="25" t="n">
        <f aca="false">$P$5</f>
        <v>6400</v>
      </c>
      <c r="Q401" s="25" t="n">
        <f aca="false">$Q$5</f>
        <v>512000</v>
      </c>
      <c r="R401" s="26"/>
      <c r="S401" s="27" t="n">
        <f aca="false">M401</f>
        <v>0.139710648148148</v>
      </c>
      <c r="T401" s="25" t="n">
        <f aca="false">$O$5</f>
        <v>80</v>
      </c>
      <c r="U401" s="25" t="n">
        <f aca="false">$P$5</f>
        <v>6400</v>
      </c>
      <c r="V401" s="25" t="n">
        <f aca="false">$Q$5</f>
        <v>512000</v>
      </c>
      <c r="X401" s="25" t="n">
        <f aca="false">$N$5</f>
        <v>1</v>
      </c>
      <c r="Y401" s="17" t="n">
        <f aca="false">S401</f>
        <v>0.139710648148148</v>
      </c>
      <c r="Z401" s="25" t="n">
        <f aca="false">$P$5</f>
        <v>6400</v>
      </c>
      <c r="AA401" s="25" t="n">
        <f aca="false">$Q$5</f>
        <v>512000</v>
      </c>
      <c r="AC401" s="25" t="n">
        <f aca="false">$N$5</f>
        <v>1</v>
      </c>
      <c r="AD401" s="25" t="n">
        <f aca="false">$O$5</f>
        <v>80</v>
      </c>
      <c r="AE401" s="17" t="n">
        <f aca="false">Y401</f>
        <v>0.139710648148148</v>
      </c>
      <c r="AF401" s="25" t="n">
        <f aca="false">$Q$5</f>
        <v>512000</v>
      </c>
      <c r="AH401" s="25" t="n">
        <f aca="false">$N$5</f>
        <v>1</v>
      </c>
      <c r="AI401" s="25" t="n">
        <f aca="false">$O$5</f>
        <v>80</v>
      </c>
      <c r="AJ401" s="25" t="n">
        <f aca="false">$P$5</f>
        <v>6400</v>
      </c>
      <c r="AK401" s="17" t="n">
        <f aca="false">AE401</f>
        <v>0.139710648148148</v>
      </c>
    </row>
    <row r="402" customFormat="false" ht="14.1" hidden="false" customHeight="false" outlineLevel="0" collapsed="false">
      <c r="I402" s="0" t="str">
        <f aca="false">ADDRESS(I398,5,1)</f>
        <v>$E$68</v>
      </c>
      <c r="J402" s="17" t="n">
        <f aca="true">INDIRECT(I402)</f>
        <v>0.311944444444444</v>
      </c>
      <c r="K402" s="0" t="n">
        <f aca="false">MDETERM(AH399:AK402)</f>
        <v>301.027560401499</v>
      </c>
      <c r="L402" s="0" t="n">
        <f aca="false">K402/K398</f>
        <v>3.45379755833457E-009</v>
      </c>
      <c r="M402" s="17" t="n">
        <f aca="false">J402</f>
        <v>0.311944444444444</v>
      </c>
      <c r="N402" s="25" t="n">
        <f aca="false">$N$6</f>
        <v>1</v>
      </c>
      <c r="O402" s="29" t="n">
        <f aca="false">$O$6</f>
        <v>160.934708788644</v>
      </c>
      <c r="P402" s="25" t="n">
        <f aca="false">$P$6</f>
        <v>25899.9804928856</v>
      </c>
      <c r="Q402" s="25" t="n">
        <f aca="false">$Q$6</f>
        <v>4168205.81825411</v>
      </c>
      <c r="R402" s="26"/>
      <c r="S402" s="27" t="n">
        <f aca="false">M402</f>
        <v>0.311944444444444</v>
      </c>
      <c r="T402" s="29" t="n">
        <f aca="false">$O$6</f>
        <v>160.934708788644</v>
      </c>
      <c r="U402" s="25" t="n">
        <f aca="false">$P$6</f>
        <v>25899.9804928856</v>
      </c>
      <c r="V402" s="25" t="n">
        <f aca="false">$Q$6</f>
        <v>4168205.81825411</v>
      </c>
      <c r="X402" s="25" t="n">
        <f aca="false">$N$6</f>
        <v>1</v>
      </c>
      <c r="Y402" s="17" t="n">
        <f aca="false">S402</f>
        <v>0.311944444444444</v>
      </c>
      <c r="Z402" s="25" t="n">
        <f aca="false">$P$6</f>
        <v>25899.9804928856</v>
      </c>
      <c r="AA402" s="25" t="n">
        <f aca="false">$Q$6</f>
        <v>4168205.81825411</v>
      </c>
      <c r="AC402" s="25" t="n">
        <f aca="false">$N$6</f>
        <v>1</v>
      </c>
      <c r="AD402" s="29" t="n">
        <f aca="false">$O$6</f>
        <v>160.934708788644</v>
      </c>
      <c r="AE402" s="17" t="n">
        <f aca="false">Y402</f>
        <v>0.311944444444444</v>
      </c>
      <c r="AF402" s="25" t="n">
        <f aca="false">$Q$6</f>
        <v>4168205.81825411</v>
      </c>
      <c r="AH402" s="25" t="n">
        <f aca="false">$N$6</f>
        <v>1</v>
      </c>
      <c r="AI402" s="29" t="n">
        <f aca="false">$O$6</f>
        <v>160.934708788644</v>
      </c>
      <c r="AJ402" s="25" t="n">
        <f aca="false">$P$6</f>
        <v>25899.9804928856</v>
      </c>
      <c r="AK402" s="17" t="n">
        <f aca="false">AE402</f>
        <v>0.311944444444444</v>
      </c>
    </row>
    <row r="404" customFormat="false" ht="14.1" hidden="false" customHeight="false" outlineLevel="0" collapsed="false">
      <c r="I404" s="0" t="n">
        <f aca="false">I398+1</f>
        <v>69</v>
      </c>
      <c r="J404" s="11" t="n">
        <f aca="false">L405+$F$1*L406+L407*$F$1*$F$1+L408*$F$1*$F$1*$F$1</f>
        <v>0.133238235312674</v>
      </c>
      <c r="K404" s="0" t="n">
        <f aca="false">MDETERM(N405:Q408)</f>
        <v>87158426432.6874</v>
      </c>
      <c r="N404" s="25" t="s">
        <v>6</v>
      </c>
      <c r="O404" s="25" t="s">
        <v>7</v>
      </c>
      <c r="P404" s="25" t="s">
        <v>8</v>
      </c>
      <c r="Q404" s="25" t="s">
        <v>9</v>
      </c>
      <c r="R404" s="26"/>
    </row>
    <row r="405" customFormat="false" ht="14.1" hidden="false" customHeight="false" outlineLevel="0" collapsed="false">
      <c r="I405" s="0" t="str">
        <f aca="false">ADDRESS(I404,2,1)</f>
        <v>$B$69</v>
      </c>
      <c r="J405" s="17" t="n">
        <f aca="true">INDIRECT(I405)</f>
        <v>0.0265162037037037</v>
      </c>
      <c r="K405" s="0" t="n">
        <f aca="false">MDETERM(S405:V408)</f>
        <v>-3590147.11534255</v>
      </c>
      <c r="L405" s="0" t="n">
        <f aca="false">K405/K404</f>
        <v>-4.11910501632935E-005</v>
      </c>
      <c r="M405" s="17" t="n">
        <f aca="false">J405</f>
        <v>0.0265162037037037</v>
      </c>
      <c r="N405" s="25" t="n">
        <f aca="false">$N$3</f>
        <v>1</v>
      </c>
      <c r="O405" s="25" t="n">
        <f aca="false">$O$3</f>
        <v>16</v>
      </c>
      <c r="P405" s="25" t="n">
        <f aca="false">$P$3</f>
        <v>256</v>
      </c>
      <c r="Q405" s="25" t="n">
        <f aca="false">$Q$3</f>
        <v>4096</v>
      </c>
      <c r="R405" s="26"/>
      <c r="S405" s="27" t="n">
        <f aca="false">M405</f>
        <v>0.0265162037037037</v>
      </c>
      <c r="T405" s="25" t="n">
        <f aca="false">$O$3</f>
        <v>16</v>
      </c>
      <c r="U405" s="25" t="n">
        <f aca="false">$P$3</f>
        <v>256</v>
      </c>
      <c r="V405" s="25" t="n">
        <f aca="false">$Q$3</f>
        <v>4096</v>
      </c>
      <c r="X405" s="25" t="n">
        <f aca="false">$N$3</f>
        <v>1</v>
      </c>
      <c r="Y405" s="17" t="n">
        <f aca="false">S405</f>
        <v>0.0265162037037037</v>
      </c>
      <c r="Z405" s="25" t="n">
        <f aca="false">$P$3</f>
        <v>256</v>
      </c>
      <c r="AA405" s="25" t="n">
        <f aca="false">$Q$3</f>
        <v>4096</v>
      </c>
      <c r="AC405" s="25" t="n">
        <f aca="false">$N$3</f>
        <v>1</v>
      </c>
      <c r="AD405" s="25" t="n">
        <f aca="false">$O$3</f>
        <v>16</v>
      </c>
      <c r="AE405" s="17" t="n">
        <f aca="false">Y405</f>
        <v>0.0265162037037037</v>
      </c>
      <c r="AF405" s="25" t="n">
        <f aca="false">$Q$3</f>
        <v>4096</v>
      </c>
      <c r="AH405" s="25" t="n">
        <f aca="false">$N$3</f>
        <v>1</v>
      </c>
      <c r="AI405" s="25" t="n">
        <f aca="false">$O$3</f>
        <v>16</v>
      </c>
      <c r="AJ405" s="25" t="n">
        <f aca="false">$P$3</f>
        <v>256</v>
      </c>
      <c r="AK405" s="17" t="n">
        <f aca="false">AE405</f>
        <v>0.0265162037037037</v>
      </c>
    </row>
    <row r="406" customFormat="false" ht="14.1" hidden="false" customHeight="false" outlineLevel="0" collapsed="false">
      <c r="I406" s="0" t="str">
        <f aca="false">ADDRESS(I404,3,1)</f>
        <v>$C$69</v>
      </c>
      <c r="J406" s="17" t="n">
        <f aca="true">INDIRECT(I406)</f>
        <v>0.068125</v>
      </c>
      <c r="K406" s="0" t="n">
        <f aca="false">MDETERM(X405:AA408)</f>
        <v>142317208.920849</v>
      </c>
      <c r="L406" s="0" t="n">
        <f aca="false">K406/K404</f>
        <v>0.00163285656643608</v>
      </c>
      <c r="M406" s="17" t="n">
        <f aca="false">J406</f>
        <v>0.068125</v>
      </c>
      <c r="N406" s="25" t="n">
        <f aca="false">$N$4</f>
        <v>1</v>
      </c>
      <c r="O406" s="25" t="n">
        <f aca="false">$O$4</f>
        <v>40</v>
      </c>
      <c r="P406" s="25" t="n">
        <f aca="false">$P$4</f>
        <v>1600</v>
      </c>
      <c r="Q406" s="25" t="n">
        <f aca="false">$Q$4</f>
        <v>64000</v>
      </c>
      <c r="R406" s="26"/>
      <c r="S406" s="27" t="n">
        <f aca="false">M406</f>
        <v>0.068125</v>
      </c>
      <c r="T406" s="25" t="n">
        <f aca="false">$O$4</f>
        <v>40</v>
      </c>
      <c r="U406" s="25" t="n">
        <f aca="false">$P$4</f>
        <v>1600</v>
      </c>
      <c r="V406" s="25" t="n">
        <f aca="false">$Q$4</f>
        <v>64000</v>
      </c>
      <c r="X406" s="25" t="n">
        <f aca="false">$N$4</f>
        <v>1</v>
      </c>
      <c r="Y406" s="17" t="n">
        <f aca="false">S406</f>
        <v>0.068125</v>
      </c>
      <c r="Z406" s="25" t="n">
        <f aca="false">$P$4</f>
        <v>1600</v>
      </c>
      <c r="AA406" s="25" t="n">
        <f aca="false">$Q$4</f>
        <v>64000</v>
      </c>
      <c r="AC406" s="25" t="n">
        <f aca="false">$N$4</f>
        <v>1</v>
      </c>
      <c r="AD406" s="25" t="n">
        <f aca="false">$O$4</f>
        <v>40</v>
      </c>
      <c r="AE406" s="17" t="n">
        <f aca="false">Y406</f>
        <v>0.068125</v>
      </c>
      <c r="AF406" s="25" t="n">
        <f aca="false">$Q$4</f>
        <v>64000</v>
      </c>
      <c r="AH406" s="25" t="n">
        <f aca="false">$N$4</f>
        <v>1</v>
      </c>
      <c r="AI406" s="25" t="n">
        <f aca="false">$O$4</f>
        <v>40</v>
      </c>
      <c r="AJ406" s="25" t="n">
        <f aca="false">$P$4</f>
        <v>1600</v>
      </c>
      <c r="AK406" s="17" t="n">
        <f aca="false">AE406</f>
        <v>0.068125</v>
      </c>
    </row>
    <row r="407" customFormat="false" ht="14.1" hidden="false" customHeight="false" outlineLevel="0" collapsed="false">
      <c r="I407" s="0" t="str">
        <f aca="false">ADDRESS(I404,4,1)</f>
        <v>$D$69</v>
      </c>
      <c r="J407" s="17" t="n">
        <f aca="true">INDIRECT(I407)</f>
        <v>0.143020833333333</v>
      </c>
      <c r="K407" s="0" t="n">
        <f aca="false">MDETERM(AC405:AF408)</f>
        <v>141386.33034268</v>
      </c>
      <c r="L407" s="0" t="n">
        <f aca="false">K407/K404</f>
        <v>1.62217626142979E-006</v>
      </c>
      <c r="M407" s="17" t="n">
        <f aca="false">J407</f>
        <v>0.143020833333333</v>
      </c>
      <c r="N407" s="25" t="n">
        <f aca="false">$N$5</f>
        <v>1</v>
      </c>
      <c r="O407" s="25" t="n">
        <f aca="false">$O$5</f>
        <v>80</v>
      </c>
      <c r="P407" s="25" t="n">
        <f aca="false">$P$5</f>
        <v>6400</v>
      </c>
      <c r="Q407" s="25" t="n">
        <f aca="false">$Q$5</f>
        <v>512000</v>
      </c>
      <c r="R407" s="26"/>
      <c r="S407" s="27" t="n">
        <f aca="false">M407</f>
        <v>0.143020833333333</v>
      </c>
      <c r="T407" s="25" t="n">
        <f aca="false">$O$5</f>
        <v>80</v>
      </c>
      <c r="U407" s="25" t="n">
        <f aca="false">$P$5</f>
        <v>6400</v>
      </c>
      <c r="V407" s="25" t="n">
        <f aca="false">$Q$5</f>
        <v>512000</v>
      </c>
      <c r="X407" s="25" t="n">
        <f aca="false">$N$5</f>
        <v>1</v>
      </c>
      <c r="Y407" s="17" t="n">
        <f aca="false">S407</f>
        <v>0.143020833333333</v>
      </c>
      <c r="Z407" s="25" t="n">
        <f aca="false">$P$5</f>
        <v>6400</v>
      </c>
      <c r="AA407" s="25" t="n">
        <f aca="false">$Q$5</f>
        <v>512000</v>
      </c>
      <c r="AC407" s="25" t="n">
        <f aca="false">$N$5</f>
        <v>1</v>
      </c>
      <c r="AD407" s="25" t="n">
        <f aca="false">$O$5</f>
        <v>80</v>
      </c>
      <c r="AE407" s="17" t="n">
        <f aca="false">Y407</f>
        <v>0.143020833333333</v>
      </c>
      <c r="AF407" s="25" t="n">
        <f aca="false">$Q$5</f>
        <v>512000</v>
      </c>
      <c r="AH407" s="25" t="n">
        <f aca="false">$N$5</f>
        <v>1</v>
      </c>
      <c r="AI407" s="25" t="n">
        <f aca="false">$O$5</f>
        <v>80</v>
      </c>
      <c r="AJ407" s="25" t="n">
        <f aca="false">$P$5</f>
        <v>6400</v>
      </c>
      <c r="AK407" s="17" t="n">
        <f aca="false">AE407</f>
        <v>0.143020833333333</v>
      </c>
    </row>
    <row r="408" customFormat="false" ht="14.1" hidden="false" customHeight="false" outlineLevel="0" collapsed="false">
      <c r="I408" s="0" t="str">
        <f aca="false">ADDRESS(I404,5,1)</f>
        <v>$E$69</v>
      </c>
      <c r="J408" s="17" t="n">
        <f aca="true">INDIRECT(I408)</f>
        <v>0.321458333333333</v>
      </c>
      <c r="K408" s="0" t="n">
        <f aca="false">MDETERM(AH405:AK408)</f>
        <v>349.241600935872</v>
      </c>
      <c r="L408" s="0" t="n">
        <f aca="false">K408/K404</f>
        <v>4.00697460050626E-009</v>
      </c>
      <c r="M408" s="17" t="n">
        <f aca="false">J408</f>
        <v>0.321458333333333</v>
      </c>
      <c r="N408" s="25" t="n">
        <f aca="false">$N$6</f>
        <v>1</v>
      </c>
      <c r="O408" s="29" t="n">
        <f aca="false">$O$6</f>
        <v>160.934708788644</v>
      </c>
      <c r="P408" s="25" t="n">
        <f aca="false">$P$6</f>
        <v>25899.9804928856</v>
      </c>
      <c r="Q408" s="25" t="n">
        <f aca="false">$Q$6</f>
        <v>4168205.81825411</v>
      </c>
      <c r="R408" s="26"/>
      <c r="S408" s="27" t="n">
        <f aca="false">M408</f>
        <v>0.321458333333333</v>
      </c>
      <c r="T408" s="29" t="n">
        <f aca="false">$O$6</f>
        <v>160.934708788644</v>
      </c>
      <c r="U408" s="25" t="n">
        <f aca="false">$P$6</f>
        <v>25899.9804928856</v>
      </c>
      <c r="V408" s="25" t="n">
        <f aca="false">$Q$6</f>
        <v>4168205.81825411</v>
      </c>
      <c r="X408" s="25" t="n">
        <f aca="false">$N$6</f>
        <v>1</v>
      </c>
      <c r="Y408" s="17" t="n">
        <f aca="false">S408</f>
        <v>0.321458333333333</v>
      </c>
      <c r="Z408" s="25" t="n">
        <f aca="false">$P$6</f>
        <v>25899.9804928856</v>
      </c>
      <c r="AA408" s="25" t="n">
        <f aca="false">$Q$6</f>
        <v>4168205.81825411</v>
      </c>
      <c r="AC408" s="25" t="n">
        <f aca="false">$N$6</f>
        <v>1</v>
      </c>
      <c r="AD408" s="29" t="n">
        <f aca="false">$O$6</f>
        <v>160.934708788644</v>
      </c>
      <c r="AE408" s="17" t="n">
        <f aca="false">Y408</f>
        <v>0.321458333333333</v>
      </c>
      <c r="AF408" s="25" t="n">
        <f aca="false">$Q$6</f>
        <v>4168205.81825411</v>
      </c>
      <c r="AH408" s="25" t="n">
        <f aca="false">$N$6</f>
        <v>1</v>
      </c>
      <c r="AI408" s="29" t="n">
        <f aca="false">$O$6</f>
        <v>160.934708788644</v>
      </c>
      <c r="AJ408" s="25" t="n">
        <f aca="false">$P$6</f>
        <v>25899.9804928856</v>
      </c>
      <c r="AK408" s="17" t="n">
        <f aca="false">AE408</f>
        <v>0.321458333333333</v>
      </c>
    </row>
    <row r="410" customFormat="false" ht="14.1" hidden="false" customHeight="false" outlineLevel="0" collapsed="false">
      <c r="I410" s="0" t="n">
        <f aca="false">I404+1</f>
        <v>70</v>
      </c>
      <c r="J410" s="11" t="n">
        <f aca="false">L411+$F$1*L412+L413*$F$1*$F$1+L414*$F$1*$F$1*$F$1</f>
        <v>0.136592372826485</v>
      </c>
      <c r="K410" s="0" t="n">
        <f aca="false">MDETERM(N411:Q414)</f>
        <v>87158426432.6874</v>
      </c>
      <c r="N410" s="25" t="s">
        <v>6</v>
      </c>
      <c r="O410" s="25" t="s">
        <v>7</v>
      </c>
      <c r="P410" s="25" t="s">
        <v>8</v>
      </c>
      <c r="Q410" s="25" t="s">
        <v>9</v>
      </c>
      <c r="R410" s="26"/>
    </row>
    <row r="411" customFormat="false" ht="14.1" hidden="false" customHeight="false" outlineLevel="0" collapsed="false">
      <c r="I411" s="0" t="str">
        <f aca="false">ADDRESS(I410,2,1)</f>
        <v>$B$70</v>
      </c>
      <c r="J411" s="17" t="n">
        <f aca="true">INDIRECT(I411)</f>
        <v>0.0270833333333333</v>
      </c>
      <c r="K411" s="0" t="n">
        <f aca="false">MDETERM(S411:V414)</f>
        <v>-4630699.30604901</v>
      </c>
      <c r="L411" s="0" t="n">
        <f aca="false">K411/K410</f>
        <v>-5.31296800043231E-005</v>
      </c>
      <c r="M411" s="17" t="n">
        <f aca="false">J411</f>
        <v>0.0270833333333333</v>
      </c>
      <c r="N411" s="25" t="n">
        <f aca="false">$N$3</f>
        <v>1</v>
      </c>
      <c r="O411" s="25" t="n">
        <f aca="false">$O$3</f>
        <v>16</v>
      </c>
      <c r="P411" s="25" t="n">
        <f aca="false">$P$3</f>
        <v>256</v>
      </c>
      <c r="Q411" s="25" t="n">
        <f aca="false">$Q$3</f>
        <v>4096</v>
      </c>
      <c r="R411" s="26"/>
      <c r="S411" s="27" t="n">
        <f aca="false">M411</f>
        <v>0.0270833333333333</v>
      </c>
      <c r="T411" s="25" t="n">
        <f aca="false">$O$3</f>
        <v>16</v>
      </c>
      <c r="U411" s="25" t="n">
        <f aca="false">$P$3</f>
        <v>256</v>
      </c>
      <c r="V411" s="25" t="n">
        <f aca="false">$Q$3</f>
        <v>4096</v>
      </c>
      <c r="X411" s="25" t="n">
        <f aca="false">$N$3</f>
        <v>1</v>
      </c>
      <c r="Y411" s="17" t="n">
        <f aca="false">S411</f>
        <v>0.0270833333333333</v>
      </c>
      <c r="Z411" s="25" t="n">
        <f aca="false">$P$3</f>
        <v>256</v>
      </c>
      <c r="AA411" s="25" t="n">
        <f aca="false">$Q$3</f>
        <v>4096</v>
      </c>
      <c r="AC411" s="25" t="n">
        <f aca="false">$N$3</f>
        <v>1</v>
      </c>
      <c r="AD411" s="25" t="n">
        <f aca="false">$O$3</f>
        <v>16</v>
      </c>
      <c r="AE411" s="17" t="n">
        <f aca="false">Y411</f>
        <v>0.0270833333333333</v>
      </c>
      <c r="AF411" s="25" t="n">
        <f aca="false">$Q$3</f>
        <v>4096</v>
      </c>
      <c r="AH411" s="25" t="n">
        <f aca="false">$N$3</f>
        <v>1</v>
      </c>
      <c r="AI411" s="25" t="n">
        <f aca="false">$O$3</f>
        <v>16</v>
      </c>
      <c r="AJ411" s="25" t="n">
        <f aca="false">$P$3</f>
        <v>256</v>
      </c>
      <c r="AK411" s="17" t="n">
        <f aca="false">AE411</f>
        <v>0.0270833333333333</v>
      </c>
    </row>
    <row r="412" customFormat="false" ht="14.1" hidden="false" customHeight="false" outlineLevel="0" collapsed="false">
      <c r="I412" s="0" t="str">
        <f aca="false">ADDRESS(I410,3,1)</f>
        <v>$C$70</v>
      </c>
      <c r="J412" s="17" t="n">
        <f aca="true">INDIRECT(I412)</f>
        <v>0.0696759259259259</v>
      </c>
      <c r="K412" s="0" t="n">
        <f aca="false">MDETERM(X411:AA414)</f>
        <v>145347771.393188</v>
      </c>
      <c r="L412" s="0" t="n">
        <f aca="false">K412/K410</f>
        <v>0.00166762730056216</v>
      </c>
      <c r="M412" s="17" t="n">
        <f aca="false">J412</f>
        <v>0.0696759259259259</v>
      </c>
      <c r="N412" s="25" t="n">
        <f aca="false">$N$4</f>
        <v>1</v>
      </c>
      <c r="O412" s="25" t="n">
        <f aca="false">$O$4</f>
        <v>40</v>
      </c>
      <c r="P412" s="25" t="n">
        <f aca="false">$P$4</f>
        <v>1600</v>
      </c>
      <c r="Q412" s="25" t="n">
        <f aca="false">$Q$4</f>
        <v>64000</v>
      </c>
      <c r="R412" s="26"/>
      <c r="S412" s="27" t="n">
        <f aca="false">M412</f>
        <v>0.0696759259259259</v>
      </c>
      <c r="T412" s="25" t="n">
        <f aca="false">$O$4</f>
        <v>40</v>
      </c>
      <c r="U412" s="25" t="n">
        <f aca="false">$P$4</f>
        <v>1600</v>
      </c>
      <c r="V412" s="25" t="n">
        <f aca="false">$Q$4</f>
        <v>64000</v>
      </c>
      <c r="X412" s="25" t="n">
        <f aca="false">$N$4</f>
        <v>1</v>
      </c>
      <c r="Y412" s="17" t="n">
        <f aca="false">S412</f>
        <v>0.0696759259259259</v>
      </c>
      <c r="Z412" s="25" t="n">
        <f aca="false">$P$4</f>
        <v>1600</v>
      </c>
      <c r="AA412" s="25" t="n">
        <f aca="false">$Q$4</f>
        <v>64000</v>
      </c>
      <c r="AC412" s="25" t="n">
        <f aca="false">$N$4</f>
        <v>1</v>
      </c>
      <c r="AD412" s="25" t="n">
        <f aca="false">$O$4</f>
        <v>40</v>
      </c>
      <c r="AE412" s="17" t="n">
        <f aca="false">Y412</f>
        <v>0.0696759259259259</v>
      </c>
      <c r="AF412" s="25" t="n">
        <f aca="false">$Q$4</f>
        <v>64000</v>
      </c>
      <c r="AH412" s="25" t="n">
        <f aca="false">$N$4</f>
        <v>1</v>
      </c>
      <c r="AI412" s="25" t="n">
        <f aca="false">$O$4</f>
        <v>40</v>
      </c>
      <c r="AJ412" s="25" t="n">
        <f aca="false">$P$4</f>
        <v>1600</v>
      </c>
      <c r="AK412" s="17" t="n">
        <f aca="false">AE412</f>
        <v>0.0696759259259259</v>
      </c>
    </row>
    <row r="413" customFormat="false" ht="14.1" hidden="false" customHeight="false" outlineLevel="0" collapsed="false">
      <c r="I413" s="0" t="str">
        <f aca="false">ADDRESS(I410,4,1)</f>
        <v>$D$70</v>
      </c>
      <c r="J413" s="17" t="n">
        <f aca="true">INDIRECT(I413)</f>
        <v>0.146678240740741</v>
      </c>
      <c r="K413" s="0" t="n">
        <f aca="false">MDETERM(AC411:AF414)</f>
        <v>148040.252727011</v>
      </c>
      <c r="L413" s="0" t="n">
        <f aca="false">K413/K410</f>
        <v>1.6985191080904E-006</v>
      </c>
      <c r="M413" s="17" t="n">
        <f aca="false">J413</f>
        <v>0.146678240740741</v>
      </c>
      <c r="N413" s="25" t="n">
        <f aca="false">$N$5</f>
        <v>1</v>
      </c>
      <c r="O413" s="25" t="n">
        <f aca="false">$O$5</f>
        <v>80</v>
      </c>
      <c r="P413" s="25" t="n">
        <f aca="false">$P$5</f>
        <v>6400</v>
      </c>
      <c r="Q413" s="25" t="n">
        <f aca="false">$Q$5</f>
        <v>512000</v>
      </c>
      <c r="R413" s="26"/>
      <c r="S413" s="27" t="n">
        <f aca="false">M413</f>
        <v>0.146678240740741</v>
      </c>
      <c r="T413" s="25" t="n">
        <f aca="false">$O$5</f>
        <v>80</v>
      </c>
      <c r="U413" s="25" t="n">
        <f aca="false">$P$5</f>
        <v>6400</v>
      </c>
      <c r="V413" s="25" t="n">
        <f aca="false">$Q$5</f>
        <v>512000</v>
      </c>
      <c r="X413" s="25" t="n">
        <f aca="false">$N$5</f>
        <v>1</v>
      </c>
      <c r="Y413" s="17" t="n">
        <f aca="false">S413</f>
        <v>0.146678240740741</v>
      </c>
      <c r="Z413" s="25" t="n">
        <f aca="false">$P$5</f>
        <v>6400</v>
      </c>
      <c r="AA413" s="25" t="n">
        <f aca="false">$Q$5</f>
        <v>512000</v>
      </c>
      <c r="AC413" s="25" t="n">
        <f aca="false">$N$5</f>
        <v>1</v>
      </c>
      <c r="AD413" s="25" t="n">
        <f aca="false">$O$5</f>
        <v>80</v>
      </c>
      <c r="AE413" s="17" t="n">
        <f aca="false">Y413</f>
        <v>0.146678240740741</v>
      </c>
      <c r="AF413" s="25" t="n">
        <f aca="false">$Q$5</f>
        <v>512000</v>
      </c>
      <c r="AH413" s="25" t="n">
        <f aca="false">$N$5</f>
        <v>1</v>
      </c>
      <c r="AI413" s="25" t="n">
        <f aca="false">$O$5</f>
        <v>80</v>
      </c>
      <c r="AJ413" s="25" t="n">
        <f aca="false">$P$5</f>
        <v>6400</v>
      </c>
      <c r="AK413" s="17" t="n">
        <f aca="false">AE413</f>
        <v>0.146678240740741</v>
      </c>
    </row>
    <row r="414" customFormat="false" ht="14.1" hidden="false" customHeight="false" outlineLevel="0" collapsed="false">
      <c r="I414" s="0" t="str">
        <f aca="false">ADDRESS(I410,5,1)</f>
        <v>$E$70</v>
      </c>
      <c r="J414" s="17" t="n">
        <f aca="true">INDIRECT(I414)</f>
        <v>0.332268518518518</v>
      </c>
      <c r="K414" s="0" t="n">
        <f aca="false">MDETERM(AH411:AK414)</f>
        <v>417.179736867249</v>
      </c>
      <c r="L414" s="0" t="n">
        <f aca="false">K414/K410</f>
        <v>4.78645328905103E-009</v>
      </c>
      <c r="M414" s="17" t="n">
        <f aca="false">J414</f>
        <v>0.332268518518518</v>
      </c>
      <c r="N414" s="25" t="n">
        <f aca="false">$N$6</f>
        <v>1</v>
      </c>
      <c r="O414" s="29" t="n">
        <f aca="false">$O$6</f>
        <v>160.934708788644</v>
      </c>
      <c r="P414" s="25" t="n">
        <f aca="false">$P$6</f>
        <v>25899.9804928856</v>
      </c>
      <c r="Q414" s="25" t="n">
        <f aca="false">$Q$6</f>
        <v>4168205.81825411</v>
      </c>
      <c r="R414" s="26"/>
      <c r="S414" s="27" t="n">
        <f aca="false">M414</f>
        <v>0.332268518518518</v>
      </c>
      <c r="T414" s="29" t="n">
        <f aca="false">$O$6</f>
        <v>160.934708788644</v>
      </c>
      <c r="U414" s="25" t="n">
        <f aca="false">$P$6</f>
        <v>25899.9804928856</v>
      </c>
      <c r="V414" s="25" t="n">
        <f aca="false">$Q$6</f>
        <v>4168205.81825411</v>
      </c>
      <c r="X414" s="25" t="n">
        <f aca="false">$N$6</f>
        <v>1</v>
      </c>
      <c r="Y414" s="17" t="n">
        <f aca="false">S414</f>
        <v>0.332268518518518</v>
      </c>
      <c r="Z414" s="25" t="n">
        <f aca="false">$P$6</f>
        <v>25899.9804928856</v>
      </c>
      <c r="AA414" s="25" t="n">
        <f aca="false">$Q$6</f>
        <v>4168205.81825411</v>
      </c>
      <c r="AC414" s="25" t="n">
        <f aca="false">$N$6</f>
        <v>1</v>
      </c>
      <c r="AD414" s="29" t="n">
        <f aca="false">$O$6</f>
        <v>160.934708788644</v>
      </c>
      <c r="AE414" s="17" t="n">
        <f aca="false">Y414</f>
        <v>0.332268518518518</v>
      </c>
      <c r="AF414" s="25" t="n">
        <f aca="false">$Q$6</f>
        <v>4168205.81825411</v>
      </c>
      <c r="AH414" s="25" t="n">
        <f aca="false">$N$6</f>
        <v>1</v>
      </c>
      <c r="AI414" s="29" t="n">
        <f aca="false">$O$6</f>
        <v>160.934708788644</v>
      </c>
      <c r="AJ414" s="25" t="n">
        <f aca="false">$P$6</f>
        <v>25899.9804928856</v>
      </c>
      <c r="AK414" s="17" t="n">
        <f aca="false">AE414</f>
        <v>0.332268518518518</v>
      </c>
    </row>
    <row r="416" customFormat="false" ht="14.1" hidden="false" customHeight="false" outlineLevel="0" collapsed="false">
      <c r="I416" s="0" t="n">
        <f aca="false">I410+1</f>
        <v>71</v>
      </c>
      <c r="J416" s="11" t="n">
        <f aca="false">L417+$F$1*L418+L419*$F$1*$F$1+L420*$F$1*$F$1*$F$1</f>
        <v>0.140333916625688</v>
      </c>
      <c r="K416" s="0" t="n">
        <f aca="false">MDETERM(N417:Q420)</f>
        <v>87158426432.6874</v>
      </c>
      <c r="N416" s="25" t="s">
        <v>6</v>
      </c>
      <c r="O416" s="25" t="s">
        <v>7</v>
      </c>
      <c r="P416" s="25" t="s">
        <v>8</v>
      </c>
      <c r="Q416" s="25" t="s">
        <v>9</v>
      </c>
      <c r="R416" s="26"/>
    </row>
    <row r="417" customFormat="false" ht="14.1" hidden="false" customHeight="false" outlineLevel="0" collapsed="false">
      <c r="I417" s="0" t="str">
        <f aca="false">ADDRESS(I416,2,1)</f>
        <v>$B$71</v>
      </c>
      <c r="J417" s="17" t="n">
        <f aca="true">INDIRECT(I417)</f>
        <v>0.0276967592592593</v>
      </c>
      <c r="K417" s="0" t="n">
        <f aca="false">MDETERM(S417:V420)</f>
        <v>-7865386.66453273</v>
      </c>
      <c r="L417" s="0" t="n">
        <f aca="false">K417/K416</f>
        <v>-9.02424124259195E-005</v>
      </c>
      <c r="M417" s="17" t="n">
        <f aca="false">J417</f>
        <v>0.0276967592592593</v>
      </c>
      <c r="N417" s="25" t="n">
        <f aca="false">$N$3</f>
        <v>1</v>
      </c>
      <c r="O417" s="25" t="n">
        <f aca="false">$O$3</f>
        <v>16</v>
      </c>
      <c r="P417" s="25" t="n">
        <f aca="false">$P$3</f>
        <v>256</v>
      </c>
      <c r="Q417" s="25" t="n">
        <f aca="false">$Q$3</f>
        <v>4096</v>
      </c>
      <c r="R417" s="26"/>
      <c r="S417" s="27" t="n">
        <f aca="false">M417</f>
        <v>0.0276967592592593</v>
      </c>
      <c r="T417" s="25" t="n">
        <f aca="false">$O$3</f>
        <v>16</v>
      </c>
      <c r="U417" s="25" t="n">
        <f aca="false">$P$3</f>
        <v>256</v>
      </c>
      <c r="V417" s="25" t="n">
        <f aca="false">$Q$3</f>
        <v>4096</v>
      </c>
      <c r="X417" s="25" t="n">
        <f aca="false">$N$3</f>
        <v>1</v>
      </c>
      <c r="Y417" s="17" t="n">
        <f aca="false">S417</f>
        <v>0.0276967592592593</v>
      </c>
      <c r="Z417" s="25" t="n">
        <f aca="false">$P$3</f>
        <v>256</v>
      </c>
      <c r="AA417" s="25" t="n">
        <f aca="false">$Q$3</f>
        <v>4096</v>
      </c>
      <c r="AC417" s="25" t="n">
        <f aca="false">$N$3</f>
        <v>1</v>
      </c>
      <c r="AD417" s="25" t="n">
        <f aca="false">$O$3</f>
        <v>16</v>
      </c>
      <c r="AE417" s="17" t="n">
        <f aca="false">Y417</f>
        <v>0.0276967592592593</v>
      </c>
      <c r="AF417" s="25" t="n">
        <f aca="false">$Q$3</f>
        <v>4096</v>
      </c>
      <c r="AH417" s="25" t="n">
        <f aca="false">$N$3</f>
        <v>1</v>
      </c>
      <c r="AI417" s="25" t="n">
        <f aca="false">$O$3</f>
        <v>16</v>
      </c>
      <c r="AJ417" s="25" t="n">
        <f aca="false">$P$3</f>
        <v>256</v>
      </c>
      <c r="AK417" s="17" t="n">
        <f aca="false">AE417</f>
        <v>0.0276967592592593</v>
      </c>
    </row>
    <row r="418" customFormat="false" ht="14.1" hidden="false" customHeight="false" outlineLevel="0" collapsed="false">
      <c r="I418" s="0" t="str">
        <f aca="false">ADDRESS(I416,3,1)</f>
        <v>$C$71</v>
      </c>
      <c r="J418" s="17" t="n">
        <f aca="true">INDIRECT(I418)</f>
        <v>0.0713888888888889</v>
      </c>
      <c r="K418" s="0" t="n">
        <f aca="false">MDETERM(X417:AA420)</f>
        <v>148769029.494435</v>
      </c>
      <c r="L418" s="0" t="n">
        <f aca="false">K418/K416</f>
        <v>0.00170688062627346</v>
      </c>
      <c r="M418" s="17" t="n">
        <f aca="false">J418</f>
        <v>0.0713888888888889</v>
      </c>
      <c r="N418" s="25" t="n">
        <f aca="false">$N$4</f>
        <v>1</v>
      </c>
      <c r="O418" s="25" t="n">
        <f aca="false">$O$4</f>
        <v>40</v>
      </c>
      <c r="P418" s="25" t="n">
        <f aca="false">$P$4</f>
        <v>1600</v>
      </c>
      <c r="Q418" s="25" t="n">
        <f aca="false">$Q$4</f>
        <v>64000</v>
      </c>
      <c r="R418" s="26"/>
      <c r="S418" s="27" t="n">
        <f aca="false">M418</f>
        <v>0.0713888888888889</v>
      </c>
      <c r="T418" s="25" t="n">
        <f aca="false">$O$4</f>
        <v>40</v>
      </c>
      <c r="U418" s="25" t="n">
        <f aca="false">$P$4</f>
        <v>1600</v>
      </c>
      <c r="V418" s="25" t="n">
        <f aca="false">$Q$4</f>
        <v>64000</v>
      </c>
      <c r="X418" s="25" t="n">
        <f aca="false">$N$4</f>
        <v>1</v>
      </c>
      <c r="Y418" s="17" t="n">
        <f aca="false">S418</f>
        <v>0.0713888888888889</v>
      </c>
      <c r="Z418" s="25" t="n">
        <f aca="false">$P$4</f>
        <v>1600</v>
      </c>
      <c r="AA418" s="25" t="n">
        <f aca="false">$Q$4</f>
        <v>64000</v>
      </c>
      <c r="AC418" s="25" t="n">
        <f aca="false">$N$4</f>
        <v>1</v>
      </c>
      <c r="AD418" s="25" t="n">
        <f aca="false">$O$4</f>
        <v>40</v>
      </c>
      <c r="AE418" s="17" t="n">
        <f aca="false">Y418</f>
        <v>0.0713888888888889</v>
      </c>
      <c r="AF418" s="25" t="n">
        <f aca="false">$Q$4</f>
        <v>64000</v>
      </c>
      <c r="AH418" s="25" t="n">
        <f aca="false">$N$4</f>
        <v>1</v>
      </c>
      <c r="AI418" s="25" t="n">
        <f aca="false">$O$4</f>
        <v>40</v>
      </c>
      <c r="AJ418" s="25" t="n">
        <f aca="false">$P$4</f>
        <v>1600</v>
      </c>
      <c r="AK418" s="17" t="n">
        <f aca="false">AE418</f>
        <v>0.0713888888888889</v>
      </c>
    </row>
    <row r="419" customFormat="false" ht="14.1" hidden="false" customHeight="false" outlineLevel="0" collapsed="false">
      <c r="I419" s="0" t="str">
        <f aca="false">ADDRESS(I416,4,1)</f>
        <v>$D$71</v>
      </c>
      <c r="J419" s="17" t="n">
        <f aca="true">INDIRECT(I419)</f>
        <v>0.150763888888889</v>
      </c>
      <c r="K419" s="0" t="n">
        <f aca="false">MDETERM(AC417:AF420)</f>
        <v>154264.542535533</v>
      </c>
      <c r="L419" s="0" t="n">
        <f aca="false">K419/K416</f>
        <v>1.76993262555826E-006</v>
      </c>
      <c r="M419" s="17" t="n">
        <f aca="false">J419</f>
        <v>0.150763888888889</v>
      </c>
      <c r="N419" s="25" t="n">
        <f aca="false">$N$5</f>
        <v>1</v>
      </c>
      <c r="O419" s="25" t="n">
        <f aca="false">$O$5</f>
        <v>80</v>
      </c>
      <c r="P419" s="25" t="n">
        <f aca="false">$P$5</f>
        <v>6400</v>
      </c>
      <c r="Q419" s="25" t="n">
        <f aca="false">$Q$5</f>
        <v>512000</v>
      </c>
      <c r="R419" s="26"/>
      <c r="S419" s="27" t="n">
        <f aca="false">M419</f>
        <v>0.150763888888889</v>
      </c>
      <c r="T419" s="25" t="n">
        <f aca="false">$O$5</f>
        <v>80</v>
      </c>
      <c r="U419" s="25" t="n">
        <f aca="false">$P$5</f>
        <v>6400</v>
      </c>
      <c r="V419" s="25" t="n">
        <f aca="false">$Q$5</f>
        <v>512000</v>
      </c>
      <c r="X419" s="25" t="n">
        <f aca="false">$N$5</f>
        <v>1</v>
      </c>
      <c r="Y419" s="17" t="n">
        <f aca="false">S419</f>
        <v>0.150763888888889</v>
      </c>
      <c r="Z419" s="25" t="n">
        <f aca="false">$P$5</f>
        <v>6400</v>
      </c>
      <c r="AA419" s="25" t="n">
        <f aca="false">$Q$5</f>
        <v>512000</v>
      </c>
      <c r="AC419" s="25" t="n">
        <f aca="false">$N$5</f>
        <v>1</v>
      </c>
      <c r="AD419" s="25" t="n">
        <f aca="false">$O$5</f>
        <v>80</v>
      </c>
      <c r="AE419" s="17" t="n">
        <f aca="false">Y419</f>
        <v>0.150763888888889</v>
      </c>
      <c r="AF419" s="25" t="n">
        <f aca="false">$Q$5</f>
        <v>512000</v>
      </c>
      <c r="AH419" s="25" t="n">
        <f aca="false">$N$5</f>
        <v>1</v>
      </c>
      <c r="AI419" s="25" t="n">
        <f aca="false">$O$5</f>
        <v>80</v>
      </c>
      <c r="AJ419" s="25" t="n">
        <f aca="false">$P$5</f>
        <v>6400</v>
      </c>
      <c r="AK419" s="17" t="n">
        <f aca="false">AE419</f>
        <v>0.150763888888889</v>
      </c>
    </row>
    <row r="420" customFormat="false" ht="14.1" hidden="false" customHeight="false" outlineLevel="0" collapsed="false">
      <c r="I420" s="0" t="str">
        <f aca="false">ADDRESS(I416,5,1)</f>
        <v>$E$71</v>
      </c>
      <c r="J420" s="17" t="n">
        <f aca="true">INDIRECT(I420)</f>
        <v>0.344675925925926</v>
      </c>
      <c r="K420" s="0" t="n">
        <f aca="false">MDETERM(AH417:AK420)</f>
        <v>506.627486934409</v>
      </c>
      <c r="L420" s="0" t="n">
        <f aca="false">K420/K416</f>
        <v>5.81271952317403E-009</v>
      </c>
      <c r="M420" s="17" t="n">
        <f aca="false">J420</f>
        <v>0.344675925925926</v>
      </c>
      <c r="N420" s="25" t="n">
        <f aca="false">$N$6</f>
        <v>1</v>
      </c>
      <c r="O420" s="29" t="n">
        <f aca="false">$O$6</f>
        <v>160.934708788644</v>
      </c>
      <c r="P420" s="25" t="n">
        <f aca="false">$P$6</f>
        <v>25899.9804928856</v>
      </c>
      <c r="Q420" s="25" t="n">
        <f aca="false">$Q$6</f>
        <v>4168205.81825411</v>
      </c>
      <c r="R420" s="26"/>
      <c r="S420" s="27" t="n">
        <f aca="false">M420</f>
        <v>0.344675925925926</v>
      </c>
      <c r="T420" s="29" t="n">
        <f aca="false">$O$6</f>
        <v>160.934708788644</v>
      </c>
      <c r="U420" s="25" t="n">
        <f aca="false">$P$6</f>
        <v>25899.9804928856</v>
      </c>
      <c r="V420" s="25" t="n">
        <f aca="false">$Q$6</f>
        <v>4168205.81825411</v>
      </c>
      <c r="X420" s="25" t="n">
        <f aca="false">$N$6</f>
        <v>1</v>
      </c>
      <c r="Y420" s="17" t="n">
        <f aca="false">S420</f>
        <v>0.344675925925926</v>
      </c>
      <c r="Z420" s="25" t="n">
        <f aca="false">$P$6</f>
        <v>25899.9804928856</v>
      </c>
      <c r="AA420" s="25" t="n">
        <f aca="false">$Q$6</f>
        <v>4168205.81825411</v>
      </c>
      <c r="AC420" s="25" t="n">
        <f aca="false">$N$6</f>
        <v>1</v>
      </c>
      <c r="AD420" s="29" t="n">
        <f aca="false">$O$6</f>
        <v>160.934708788644</v>
      </c>
      <c r="AE420" s="17" t="n">
        <f aca="false">Y420</f>
        <v>0.344675925925926</v>
      </c>
      <c r="AF420" s="25" t="n">
        <f aca="false">$Q$6</f>
        <v>4168205.81825411</v>
      </c>
      <c r="AH420" s="25" t="n">
        <f aca="false">$N$6</f>
        <v>1</v>
      </c>
      <c r="AI420" s="29" t="n">
        <f aca="false">$O$6</f>
        <v>160.934708788644</v>
      </c>
      <c r="AJ420" s="25" t="n">
        <f aca="false">$P$6</f>
        <v>25899.9804928856</v>
      </c>
      <c r="AK420" s="17" t="n">
        <f aca="false">AE420</f>
        <v>0.344675925925926</v>
      </c>
    </row>
    <row r="422" customFormat="false" ht="14.1" hidden="false" customHeight="false" outlineLevel="0" collapsed="false">
      <c r="I422" s="0" t="n">
        <f aca="false">I416+1</f>
        <v>72</v>
      </c>
      <c r="J422" s="11" t="n">
        <f aca="false">L423+$F$1*L424+L425*$F$1*$F$1+L426*$F$1*$F$1*$F$1</f>
        <v>0.144531933273595</v>
      </c>
      <c r="K422" s="0" t="n">
        <f aca="false">MDETERM(N423:Q426)</f>
        <v>87158426432.6874</v>
      </c>
      <c r="N422" s="25" t="s">
        <v>6</v>
      </c>
      <c r="O422" s="25" t="s">
        <v>7</v>
      </c>
      <c r="P422" s="25" t="s">
        <v>8</v>
      </c>
      <c r="Q422" s="25" t="s">
        <v>9</v>
      </c>
      <c r="R422" s="26"/>
    </row>
    <row r="423" customFormat="false" ht="14.1" hidden="false" customHeight="false" outlineLevel="0" collapsed="false">
      <c r="I423" s="0" t="str">
        <f aca="false">ADDRESS(I422,2,1)</f>
        <v>$B$72</v>
      </c>
      <c r="J423" s="17" t="n">
        <f aca="true">INDIRECT(I423)</f>
        <v>0.0283912037037037</v>
      </c>
      <c r="K423" s="0" t="n">
        <f aca="false">MDETERM(S423:V426)</f>
        <v>-7673544.4281123</v>
      </c>
      <c r="L423" s="0" t="n">
        <f aca="false">K423/K422</f>
        <v>-8.80413373919571E-005</v>
      </c>
      <c r="M423" s="17" t="n">
        <f aca="false">J423</f>
        <v>0.0283912037037037</v>
      </c>
      <c r="N423" s="25" t="n">
        <f aca="false">$N$3</f>
        <v>1</v>
      </c>
      <c r="O423" s="25" t="n">
        <f aca="false">$O$3</f>
        <v>16</v>
      </c>
      <c r="P423" s="25" t="n">
        <f aca="false">$P$3</f>
        <v>256</v>
      </c>
      <c r="Q423" s="25" t="n">
        <f aca="false">$Q$3</f>
        <v>4096</v>
      </c>
      <c r="R423" s="26"/>
      <c r="S423" s="27" t="n">
        <f aca="false">M423</f>
        <v>0.0283912037037037</v>
      </c>
      <c r="T423" s="25" t="n">
        <f aca="false">$O$3</f>
        <v>16</v>
      </c>
      <c r="U423" s="25" t="n">
        <f aca="false">$P$3</f>
        <v>256</v>
      </c>
      <c r="V423" s="25" t="n">
        <f aca="false">$Q$3</f>
        <v>4096</v>
      </c>
      <c r="X423" s="25" t="n">
        <f aca="false">$N$3</f>
        <v>1</v>
      </c>
      <c r="Y423" s="17" t="n">
        <f aca="false">S423</f>
        <v>0.0283912037037037</v>
      </c>
      <c r="Z423" s="25" t="n">
        <f aca="false">$P$3</f>
        <v>256</v>
      </c>
      <c r="AA423" s="25" t="n">
        <f aca="false">$Q$3</f>
        <v>4096</v>
      </c>
      <c r="AC423" s="25" t="n">
        <f aca="false">$N$3</f>
        <v>1</v>
      </c>
      <c r="AD423" s="25" t="n">
        <f aca="false">$O$3</f>
        <v>16</v>
      </c>
      <c r="AE423" s="17" t="n">
        <f aca="false">Y423</f>
        <v>0.0283912037037037</v>
      </c>
      <c r="AF423" s="25" t="n">
        <f aca="false">$Q$3</f>
        <v>4096</v>
      </c>
      <c r="AH423" s="25" t="n">
        <f aca="false">$N$3</f>
        <v>1</v>
      </c>
      <c r="AI423" s="25" t="n">
        <f aca="false">$O$3</f>
        <v>16</v>
      </c>
      <c r="AJ423" s="25" t="n">
        <f aca="false">$P$3</f>
        <v>256</v>
      </c>
      <c r="AK423" s="17" t="n">
        <f aca="false">AE423</f>
        <v>0.0283912037037037</v>
      </c>
    </row>
    <row r="424" customFormat="false" ht="14.1" hidden="false" customHeight="false" outlineLevel="0" collapsed="false">
      <c r="I424" s="0" t="str">
        <f aca="false">ADDRESS(I422,3,1)</f>
        <v>$C$72</v>
      </c>
      <c r="J424" s="17" t="n">
        <f aca="true">INDIRECT(I424)</f>
        <v>0.073287037037037</v>
      </c>
      <c r="K424" s="0" t="n">
        <f aca="false">MDETERM(X423:AA426)</f>
        <v>152367785.835604</v>
      </c>
      <c r="L424" s="0" t="n">
        <f aca="false">K424/K422</f>
        <v>0.00174817045318364</v>
      </c>
      <c r="M424" s="17" t="n">
        <f aca="false">J424</f>
        <v>0.073287037037037</v>
      </c>
      <c r="N424" s="25" t="n">
        <f aca="false">$N$4</f>
        <v>1</v>
      </c>
      <c r="O424" s="25" t="n">
        <f aca="false">$O$4</f>
        <v>40</v>
      </c>
      <c r="P424" s="25" t="n">
        <f aca="false">$P$4</f>
        <v>1600</v>
      </c>
      <c r="Q424" s="25" t="n">
        <f aca="false">$Q$4</f>
        <v>64000</v>
      </c>
      <c r="R424" s="26"/>
      <c r="S424" s="27" t="n">
        <f aca="false">M424</f>
        <v>0.073287037037037</v>
      </c>
      <c r="T424" s="25" t="n">
        <f aca="false">$O$4</f>
        <v>40</v>
      </c>
      <c r="U424" s="25" t="n">
        <f aca="false">$P$4</f>
        <v>1600</v>
      </c>
      <c r="V424" s="25" t="n">
        <f aca="false">$Q$4</f>
        <v>64000</v>
      </c>
      <c r="X424" s="25" t="n">
        <f aca="false">$N$4</f>
        <v>1</v>
      </c>
      <c r="Y424" s="17" t="n">
        <f aca="false">S424</f>
        <v>0.073287037037037</v>
      </c>
      <c r="Z424" s="25" t="n">
        <f aca="false">$P$4</f>
        <v>1600</v>
      </c>
      <c r="AA424" s="25" t="n">
        <f aca="false">$Q$4</f>
        <v>64000</v>
      </c>
      <c r="AC424" s="25" t="n">
        <f aca="false">$N$4</f>
        <v>1</v>
      </c>
      <c r="AD424" s="25" t="n">
        <f aca="false">$O$4</f>
        <v>40</v>
      </c>
      <c r="AE424" s="17" t="n">
        <f aca="false">Y424</f>
        <v>0.073287037037037</v>
      </c>
      <c r="AF424" s="25" t="n">
        <f aca="false">$Q$4</f>
        <v>64000</v>
      </c>
      <c r="AH424" s="25" t="n">
        <f aca="false">$N$4</f>
        <v>1</v>
      </c>
      <c r="AI424" s="25" t="n">
        <f aca="false">$O$4</f>
        <v>40</v>
      </c>
      <c r="AJ424" s="25" t="n">
        <f aca="false">$P$4</f>
        <v>1600</v>
      </c>
      <c r="AK424" s="17" t="n">
        <f aca="false">AE424</f>
        <v>0.073287037037037</v>
      </c>
    </row>
    <row r="425" customFormat="false" ht="14.1" hidden="false" customHeight="false" outlineLevel="0" collapsed="false">
      <c r="I425" s="0" t="str">
        <f aca="false">ADDRESS(I422,4,1)</f>
        <v>$D$72</v>
      </c>
      <c r="J425" s="17" t="n">
        <f aca="true">INDIRECT(I425)</f>
        <v>0.155358796296296</v>
      </c>
      <c r="K425" s="0" t="n">
        <f aca="false">MDETERM(AC423:AF426)</f>
        <v>163325.093951257</v>
      </c>
      <c r="L425" s="0" t="n">
        <f aca="false">K425/K422</f>
        <v>1.87388759338597E-006</v>
      </c>
      <c r="M425" s="17" t="n">
        <f aca="false">J425</f>
        <v>0.155358796296296</v>
      </c>
      <c r="N425" s="25" t="n">
        <f aca="false">$N$5</f>
        <v>1</v>
      </c>
      <c r="O425" s="25" t="n">
        <f aca="false">$O$5</f>
        <v>80</v>
      </c>
      <c r="P425" s="25" t="n">
        <f aca="false">$P$5</f>
        <v>6400</v>
      </c>
      <c r="Q425" s="25" t="n">
        <f aca="false">$Q$5</f>
        <v>512000</v>
      </c>
      <c r="R425" s="26"/>
      <c r="S425" s="27" t="n">
        <f aca="false">M425</f>
        <v>0.155358796296296</v>
      </c>
      <c r="T425" s="25" t="n">
        <f aca="false">$O$5</f>
        <v>80</v>
      </c>
      <c r="U425" s="25" t="n">
        <f aca="false">$P$5</f>
        <v>6400</v>
      </c>
      <c r="V425" s="25" t="n">
        <f aca="false">$Q$5</f>
        <v>512000</v>
      </c>
      <c r="X425" s="25" t="n">
        <f aca="false">$N$5</f>
        <v>1</v>
      </c>
      <c r="Y425" s="17" t="n">
        <f aca="false">S425</f>
        <v>0.155358796296296</v>
      </c>
      <c r="Z425" s="25" t="n">
        <f aca="false">$P$5</f>
        <v>6400</v>
      </c>
      <c r="AA425" s="25" t="n">
        <f aca="false">$Q$5</f>
        <v>512000</v>
      </c>
      <c r="AC425" s="25" t="n">
        <f aca="false">$N$5</f>
        <v>1</v>
      </c>
      <c r="AD425" s="25" t="n">
        <f aca="false">$O$5</f>
        <v>80</v>
      </c>
      <c r="AE425" s="17" t="n">
        <f aca="false">Y425</f>
        <v>0.155358796296296</v>
      </c>
      <c r="AF425" s="25" t="n">
        <f aca="false">$Q$5</f>
        <v>512000</v>
      </c>
      <c r="AH425" s="25" t="n">
        <f aca="false">$N$5</f>
        <v>1</v>
      </c>
      <c r="AI425" s="25" t="n">
        <f aca="false">$O$5</f>
        <v>80</v>
      </c>
      <c r="AJ425" s="25" t="n">
        <f aca="false">$P$5</f>
        <v>6400</v>
      </c>
      <c r="AK425" s="17" t="n">
        <f aca="false">AE425</f>
        <v>0.155358796296296</v>
      </c>
    </row>
    <row r="426" customFormat="false" ht="14.1" hidden="false" customHeight="false" outlineLevel="0" collapsed="false">
      <c r="I426" s="0" t="str">
        <f aca="false">ADDRESS(I422,5,1)</f>
        <v>$E$72</v>
      </c>
      <c r="J426" s="17" t="n">
        <f aca="true">INDIRECT(I426)</f>
        <v>0.359097222222222</v>
      </c>
      <c r="K426" s="0" t="n">
        <f aca="false">MDETERM(AH423:AK426)</f>
        <v>612.887292877584</v>
      </c>
      <c r="L426" s="0" t="n">
        <f aca="false">K426/K422</f>
        <v>7.03187652602836E-009</v>
      </c>
      <c r="M426" s="17" t="n">
        <f aca="false">J426</f>
        <v>0.359097222222222</v>
      </c>
      <c r="N426" s="25" t="n">
        <f aca="false">$N$6</f>
        <v>1</v>
      </c>
      <c r="O426" s="29" t="n">
        <f aca="false">$O$6</f>
        <v>160.934708788644</v>
      </c>
      <c r="P426" s="25" t="n">
        <f aca="false">$P$6</f>
        <v>25899.9804928856</v>
      </c>
      <c r="Q426" s="25" t="n">
        <f aca="false">$Q$6</f>
        <v>4168205.81825411</v>
      </c>
      <c r="R426" s="26"/>
      <c r="S426" s="27" t="n">
        <f aca="false">M426</f>
        <v>0.359097222222222</v>
      </c>
      <c r="T426" s="29" t="n">
        <f aca="false">$O$6</f>
        <v>160.934708788644</v>
      </c>
      <c r="U426" s="25" t="n">
        <f aca="false">$P$6</f>
        <v>25899.9804928856</v>
      </c>
      <c r="V426" s="25" t="n">
        <f aca="false">$Q$6</f>
        <v>4168205.81825411</v>
      </c>
      <c r="X426" s="25" t="n">
        <f aca="false">$N$6</f>
        <v>1</v>
      </c>
      <c r="Y426" s="17" t="n">
        <f aca="false">S426</f>
        <v>0.359097222222222</v>
      </c>
      <c r="Z426" s="25" t="n">
        <f aca="false">$P$6</f>
        <v>25899.9804928856</v>
      </c>
      <c r="AA426" s="25" t="n">
        <f aca="false">$Q$6</f>
        <v>4168205.81825411</v>
      </c>
      <c r="AC426" s="25" t="n">
        <f aca="false">$N$6</f>
        <v>1</v>
      </c>
      <c r="AD426" s="29" t="n">
        <f aca="false">$O$6</f>
        <v>160.934708788644</v>
      </c>
      <c r="AE426" s="17" t="n">
        <f aca="false">Y426</f>
        <v>0.359097222222222</v>
      </c>
      <c r="AF426" s="25" t="n">
        <f aca="false">$Q$6</f>
        <v>4168205.81825411</v>
      </c>
      <c r="AH426" s="25" t="n">
        <f aca="false">$N$6</f>
        <v>1</v>
      </c>
      <c r="AI426" s="29" t="n">
        <f aca="false">$O$6</f>
        <v>160.934708788644</v>
      </c>
      <c r="AJ426" s="25" t="n">
        <f aca="false">$P$6</f>
        <v>25899.9804928856</v>
      </c>
      <c r="AK426" s="17" t="n">
        <f aca="false">AE426</f>
        <v>0.359097222222222</v>
      </c>
    </row>
    <row r="428" customFormat="false" ht="14.1" hidden="false" customHeight="false" outlineLevel="0" collapsed="false">
      <c r="I428" s="0" t="n">
        <f aca="false">I422+1</f>
        <v>73</v>
      </c>
      <c r="J428" s="11" t="n">
        <f aca="false">L429+$F$1*L430+L431*$F$1*$F$1+L432*$F$1*$F$1*$F$1</f>
        <v>0.149295455560598</v>
      </c>
      <c r="K428" s="0" t="n">
        <f aca="false">MDETERM(N429:Q432)</f>
        <v>87158426432.6874</v>
      </c>
      <c r="N428" s="25" t="s">
        <v>6</v>
      </c>
      <c r="O428" s="25" t="s">
        <v>7</v>
      </c>
      <c r="P428" s="25" t="s">
        <v>8</v>
      </c>
      <c r="Q428" s="25" t="s">
        <v>9</v>
      </c>
      <c r="R428" s="26"/>
    </row>
    <row r="429" customFormat="false" ht="14.1" hidden="false" customHeight="false" outlineLevel="0" collapsed="false">
      <c r="I429" s="0" t="str">
        <f aca="false">ADDRESS(I428,2,1)</f>
        <v>$B$73</v>
      </c>
      <c r="J429" s="17" t="n">
        <f aca="true">INDIRECT(I429)</f>
        <v>0.0291435185185185</v>
      </c>
      <c r="K429" s="0" t="n">
        <f aca="false">MDETERM(S429:V432)</f>
        <v>-14514108.127875</v>
      </c>
      <c r="L429" s="0" t="n">
        <f aca="false">K429/K428</f>
        <v>-0.000166525587047906</v>
      </c>
      <c r="M429" s="17" t="n">
        <f aca="false">J429</f>
        <v>0.0291435185185185</v>
      </c>
      <c r="N429" s="25" t="n">
        <f aca="false">$N$3</f>
        <v>1</v>
      </c>
      <c r="O429" s="25" t="n">
        <f aca="false">$O$3</f>
        <v>16</v>
      </c>
      <c r="P429" s="25" t="n">
        <f aca="false">$P$3</f>
        <v>256</v>
      </c>
      <c r="Q429" s="25" t="n">
        <f aca="false">$Q$3</f>
        <v>4096</v>
      </c>
      <c r="R429" s="26"/>
      <c r="S429" s="27" t="n">
        <f aca="false">M429</f>
        <v>0.0291435185185185</v>
      </c>
      <c r="T429" s="25" t="n">
        <f aca="false">$O$3</f>
        <v>16</v>
      </c>
      <c r="U429" s="25" t="n">
        <f aca="false">$P$3</f>
        <v>256</v>
      </c>
      <c r="V429" s="25" t="n">
        <f aca="false">$Q$3</f>
        <v>4096</v>
      </c>
      <c r="X429" s="25" t="n">
        <f aca="false">$N$3</f>
        <v>1</v>
      </c>
      <c r="Y429" s="17" t="n">
        <f aca="false">S429</f>
        <v>0.0291435185185185</v>
      </c>
      <c r="Z429" s="25" t="n">
        <f aca="false">$P$3</f>
        <v>256</v>
      </c>
      <c r="AA429" s="25" t="n">
        <f aca="false">$Q$3</f>
        <v>4096</v>
      </c>
      <c r="AC429" s="25" t="n">
        <f aca="false">$N$3</f>
        <v>1</v>
      </c>
      <c r="AD429" s="25" t="n">
        <f aca="false">$O$3</f>
        <v>16</v>
      </c>
      <c r="AE429" s="17" t="n">
        <f aca="false">Y429</f>
        <v>0.0291435185185185</v>
      </c>
      <c r="AF429" s="25" t="n">
        <f aca="false">$Q$3</f>
        <v>4096</v>
      </c>
      <c r="AH429" s="25" t="n">
        <f aca="false">$N$3</f>
        <v>1</v>
      </c>
      <c r="AI429" s="25" t="n">
        <f aca="false">$O$3</f>
        <v>16</v>
      </c>
      <c r="AJ429" s="25" t="n">
        <f aca="false">$P$3</f>
        <v>256</v>
      </c>
      <c r="AK429" s="17" t="n">
        <f aca="false">AE429</f>
        <v>0.0291435185185185</v>
      </c>
    </row>
    <row r="430" customFormat="false" ht="14.1" hidden="false" customHeight="false" outlineLevel="0" collapsed="false">
      <c r="I430" s="0" t="str">
        <f aca="false">ADDRESS(I428,3,1)</f>
        <v>$C$73</v>
      </c>
      <c r="J430" s="17" t="n">
        <f aca="true">INDIRECT(I430)</f>
        <v>0.0754282407407407</v>
      </c>
      <c r="K430" s="0" t="n">
        <f aca="false">MDETERM(X429:AA432)</f>
        <v>156790625.978336</v>
      </c>
      <c r="L430" s="0" t="n">
        <f aca="false">K430/K428</f>
        <v>0.00179891529018627</v>
      </c>
      <c r="M430" s="17" t="n">
        <f aca="false">J430</f>
        <v>0.0754282407407407</v>
      </c>
      <c r="N430" s="25" t="n">
        <f aca="false">$N$4</f>
        <v>1</v>
      </c>
      <c r="O430" s="25" t="n">
        <f aca="false">$O$4</f>
        <v>40</v>
      </c>
      <c r="P430" s="25" t="n">
        <f aca="false">$P$4</f>
        <v>1600</v>
      </c>
      <c r="Q430" s="25" t="n">
        <f aca="false">$Q$4</f>
        <v>64000</v>
      </c>
      <c r="R430" s="26"/>
      <c r="S430" s="27" t="n">
        <f aca="false">M430</f>
        <v>0.0754282407407407</v>
      </c>
      <c r="T430" s="25" t="n">
        <f aca="false">$O$4</f>
        <v>40</v>
      </c>
      <c r="U430" s="25" t="n">
        <f aca="false">$P$4</f>
        <v>1600</v>
      </c>
      <c r="V430" s="25" t="n">
        <f aca="false">$Q$4</f>
        <v>64000</v>
      </c>
      <c r="X430" s="25" t="n">
        <f aca="false">$N$4</f>
        <v>1</v>
      </c>
      <c r="Y430" s="17" t="n">
        <f aca="false">S430</f>
        <v>0.0754282407407407</v>
      </c>
      <c r="Z430" s="25" t="n">
        <f aca="false">$P$4</f>
        <v>1600</v>
      </c>
      <c r="AA430" s="25" t="n">
        <f aca="false">$Q$4</f>
        <v>64000</v>
      </c>
      <c r="AC430" s="25" t="n">
        <f aca="false">$N$4</f>
        <v>1</v>
      </c>
      <c r="AD430" s="25" t="n">
        <f aca="false">$O$4</f>
        <v>40</v>
      </c>
      <c r="AE430" s="17" t="n">
        <f aca="false">Y430</f>
        <v>0.0754282407407407</v>
      </c>
      <c r="AF430" s="25" t="n">
        <f aca="false">$Q$4</f>
        <v>64000</v>
      </c>
      <c r="AH430" s="25" t="n">
        <f aca="false">$N$4</f>
        <v>1</v>
      </c>
      <c r="AI430" s="25" t="n">
        <f aca="false">$O$4</f>
        <v>40</v>
      </c>
      <c r="AJ430" s="25" t="n">
        <f aca="false">$P$4</f>
        <v>1600</v>
      </c>
      <c r="AK430" s="17" t="n">
        <f aca="false">AE430</f>
        <v>0.0754282407407407</v>
      </c>
    </row>
    <row r="431" customFormat="false" ht="14.1" hidden="false" customHeight="false" outlineLevel="0" collapsed="false">
      <c r="I431" s="0" t="str">
        <f aca="false">ADDRESS(I428,4,1)</f>
        <v>$D$73</v>
      </c>
      <c r="J431" s="17" t="n">
        <f aca="true">INDIRECT(I431)</f>
        <v>0.160578703703704</v>
      </c>
      <c r="K431" s="0" t="n">
        <f aca="false">MDETERM(AC429:AF432)</f>
        <v>167143.056417154</v>
      </c>
      <c r="L431" s="0" t="n">
        <f aca="false">K431/K428</f>
        <v>1.91769245107057E-006</v>
      </c>
      <c r="M431" s="17" t="n">
        <f aca="false">J431</f>
        <v>0.160578703703704</v>
      </c>
      <c r="N431" s="25" t="n">
        <f aca="false">$N$5</f>
        <v>1</v>
      </c>
      <c r="O431" s="25" t="n">
        <f aca="false">$O$5</f>
        <v>80</v>
      </c>
      <c r="P431" s="25" t="n">
        <f aca="false">$P$5</f>
        <v>6400</v>
      </c>
      <c r="Q431" s="25" t="n">
        <f aca="false">$Q$5</f>
        <v>512000</v>
      </c>
      <c r="R431" s="26"/>
      <c r="S431" s="27" t="n">
        <f aca="false">M431</f>
        <v>0.160578703703704</v>
      </c>
      <c r="T431" s="25" t="n">
        <f aca="false">$O$5</f>
        <v>80</v>
      </c>
      <c r="U431" s="25" t="n">
        <f aca="false">$P$5</f>
        <v>6400</v>
      </c>
      <c r="V431" s="25" t="n">
        <f aca="false">$Q$5</f>
        <v>512000</v>
      </c>
      <c r="X431" s="25" t="n">
        <f aca="false">$N$5</f>
        <v>1</v>
      </c>
      <c r="Y431" s="17" t="n">
        <f aca="false">S431</f>
        <v>0.160578703703704</v>
      </c>
      <c r="Z431" s="25" t="n">
        <f aca="false">$P$5</f>
        <v>6400</v>
      </c>
      <c r="AA431" s="25" t="n">
        <f aca="false">$Q$5</f>
        <v>512000</v>
      </c>
      <c r="AC431" s="25" t="n">
        <f aca="false">$N$5</f>
        <v>1</v>
      </c>
      <c r="AD431" s="25" t="n">
        <f aca="false">$O$5</f>
        <v>80</v>
      </c>
      <c r="AE431" s="17" t="n">
        <f aca="false">Y431</f>
        <v>0.160578703703704</v>
      </c>
      <c r="AF431" s="25" t="n">
        <f aca="false">$Q$5</f>
        <v>512000</v>
      </c>
      <c r="AH431" s="25" t="n">
        <f aca="false">$N$5</f>
        <v>1</v>
      </c>
      <c r="AI431" s="25" t="n">
        <f aca="false">$O$5</f>
        <v>80</v>
      </c>
      <c r="AJ431" s="25" t="n">
        <f aca="false">$P$5</f>
        <v>6400</v>
      </c>
      <c r="AK431" s="17" t="n">
        <f aca="false">AE431</f>
        <v>0.160578703703704</v>
      </c>
    </row>
    <row r="432" customFormat="false" ht="14.1" hidden="false" customHeight="false" outlineLevel="0" collapsed="false">
      <c r="I432" s="0" t="str">
        <f aca="false">ADDRESS(I428,5,1)</f>
        <v>$E$73</v>
      </c>
      <c r="J432" s="17" t="n">
        <f aca="true">INDIRECT(I432)</f>
        <v>0.376122685185185</v>
      </c>
      <c r="K432" s="0" t="n">
        <f aca="false">MDETERM(AH429:AK432)</f>
        <v>776.046098060041</v>
      </c>
      <c r="L432" s="0" t="n">
        <f aca="false">K432/K428</f>
        <v>8.9038562285126E-009</v>
      </c>
      <c r="M432" s="17" t="n">
        <f aca="false">J432</f>
        <v>0.376122685185185</v>
      </c>
      <c r="N432" s="25" t="n">
        <f aca="false">$N$6</f>
        <v>1</v>
      </c>
      <c r="O432" s="29" t="n">
        <f aca="false">$O$6</f>
        <v>160.934708788644</v>
      </c>
      <c r="P432" s="25" t="n">
        <f aca="false">$P$6</f>
        <v>25899.9804928856</v>
      </c>
      <c r="Q432" s="25" t="n">
        <f aca="false">$Q$6</f>
        <v>4168205.81825411</v>
      </c>
      <c r="R432" s="26"/>
      <c r="S432" s="27" t="n">
        <f aca="false">M432</f>
        <v>0.376122685185185</v>
      </c>
      <c r="T432" s="29" t="n">
        <f aca="false">$O$6</f>
        <v>160.934708788644</v>
      </c>
      <c r="U432" s="25" t="n">
        <f aca="false">$P$6</f>
        <v>25899.9804928856</v>
      </c>
      <c r="V432" s="25" t="n">
        <f aca="false">$Q$6</f>
        <v>4168205.81825411</v>
      </c>
      <c r="X432" s="25" t="n">
        <f aca="false">$N$6</f>
        <v>1</v>
      </c>
      <c r="Y432" s="17" t="n">
        <f aca="false">S432</f>
        <v>0.376122685185185</v>
      </c>
      <c r="Z432" s="25" t="n">
        <f aca="false">$P$6</f>
        <v>25899.9804928856</v>
      </c>
      <c r="AA432" s="25" t="n">
        <f aca="false">$Q$6</f>
        <v>4168205.81825411</v>
      </c>
      <c r="AC432" s="25" t="n">
        <f aca="false">$N$6</f>
        <v>1</v>
      </c>
      <c r="AD432" s="29" t="n">
        <f aca="false">$O$6</f>
        <v>160.934708788644</v>
      </c>
      <c r="AE432" s="17" t="n">
        <f aca="false">Y432</f>
        <v>0.376122685185185</v>
      </c>
      <c r="AF432" s="25" t="n">
        <f aca="false">$Q$6</f>
        <v>4168205.81825411</v>
      </c>
      <c r="AH432" s="25" t="n">
        <f aca="false">$N$6</f>
        <v>1</v>
      </c>
      <c r="AI432" s="29" t="n">
        <f aca="false">$O$6</f>
        <v>160.934708788644</v>
      </c>
      <c r="AJ432" s="25" t="n">
        <f aca="false">$P$6</f>
        <v>25899.9804928856</v>
      </c>
      <c r="AK432" s="17" t="n">
        <f aca="false">AE432</f>
        <v>0.376122685185185</v>
      </c>
    </row>
    <row r="434" customFormat="false" ht="14.1" hidden="false" customHeight="false" outlineLevel="0" collapsed="false">
      <c r="I434" s="0" t="n">
        <f aca="false">I428+1</f>
        <v>74</v>
      </c>
      <c r="J434" s="11" t="n">
        <f aca="false">L435+$F$1*L436+L437*$F$1*$F$1+L438*$F$1*$F$1*$F$1</f>
        <v>0.154729134378516</v>
      </c>
      <c r="K434" s="0" t="n">
        <f aca="false">MDETERM(N435:Q438)</f>
        <v>87158426432.6874</v>
      </c>
      <c r="N434" s="25" t="s">
        <v>6</v>
      </c>
      <c r="O434" s="25" t="s">
        <v>7</v>
      </c>
      <c r="P434" s="25" t="s">
        <v>8</v>
      </c>
      <c r="Q434" s="25" t="s">
        <v>9</v>
      </c>
      <c r="R434" s="26"/>
    </row>
    <row r="435" customFormat="false" ht="14.1" hidden="false" customHeight="false" outlineLevel="0" collapsed="false">
      <c r="I435" s="0" t="str">
        <f aca="false">ADDRESS(I434,2,1)</f>
        <v>$B$74</v>
      </c>
      <c r="J435" s="17" t="n">
        <f aca="true">INDIRECT(I435)</f>
        <v>0.03</v>
      </c>
      <c r="K435" s="0" t="n">
        <f aca="false">MDETERM(S435:V438)</f>
        <v>-19846825.316953</v>
      </c>
      <c r="L435" s="0" t="n">
        <f aca="false">K435/K434</f>
        <v>-0.000227709770922502</v>
      </c>
      <c r="M435" s="17" t="n">
        <f aca="false">J435</f>
        <v>0.03</v>
      </c>
      <c r="N435" s="25" t="n">
        <f aca="false">$N$3</f>
        <v>1</v>
      </c>
      <c r="O435" s="25" t="n">
        <f aca="false">$O$3</f>
        <v>16</v>
      </c>
      <c r="P435" s="25" t="n">
        <f aca="false">$P$3</f>
        <v>256</v>
      </c>
      <c r="Q435" s="25" t="n">
        <f aca="false">$Q$3</f>
        <v>4096</v>
      </c>
      <c r="R435" s="26"/>
      <c r="S435" s="27" t="n">
        <f aca="false">M435</f>
        <v>0.03</v>
      </c>
      <c r="T435" s="25" t="n">
        <f aca="false">$O$3</f>
        <v>16</v>
      </c>
      <c r="U435" s="25" t="n">
        <f aca="false">$P$3</f>
        <v>256</v>
      </c>
      <c r="V435" s="25" t="n">
        <f aca="false">$Q$3</f>
        <v>4096</v>
      </c>
      <c r="X435" s="25" t="n">
        <f aca="false">$N$3</f>
        <v>1</v>
      </c>
      <c r="Y435" s="17" t="n">
        <f aca="false">S435</f>
        <v>0.03</v>
      </c>
      <c r="Z435" s="25" t="n">
        <f aca="false">$P$3</f>
        <v>256</v>
      </c>
      <c r="AA435" s="25" t="n">
        <f aca="false">$Q$3</f>
        <v>4096</v>
      </c>
      <c r="AC435" s="25" t="n">
        <f aca="false">$N$3</f>
        <v>1</v>
      </c>
      <c r="AD435" s="25" t="n">
        <f aca="false">$O$3</f>
        <v>16</v>
      </c>
      <c r="AE435" s="17" t="n">
        <f aca="false">Y435</f>
        <v>0.03</v>
      </c>
      <c r="AF435" s="25" t="n">
        <f aca="false">$Q$3</f>
        <v>4096</v>
      </c>
      <c r="AH435" s="25" t="n">
        <f aca="false">$N$3</f>
        <v>1</v>
      </c>
      <c r="AI435" s="25" t="n">
        <f aca="false">$O$3</f>
        <v>16</v>
      </c>
      <c r="AJ435" s="25" t="n">
        <f aca="false">$P$3</f>
        <v>256</v>
      </c>
      <c r="AK435" s="17" t="n">
        <f aca="false">AE435</f>
        <v>0.03</v>
      </c>
    </row>
    <row r="436" customFormat="false" ht="14.1" hidden="false" customHeight="false" outlineLevel="0" collapsed="false">
      <c r="I436" s="0" t="str">
        <f aca="false">ADDRESS(I434,3,1)</f>
        <v>$C$74</v>
      </c>
      <c r="J436" s="17" t="n">
        <f aca="true">INDIRECT(I436)</f>
        <v>0.0778356481481482</v>
      </c>
      <c r="K436" s="0" t="n">
        <f aca="false">MDETERM(X435:AA438)</f>
        <v>161676354.804259</v>
      </c>
      <c r="L436" s="0" t="n">
        <f aca="false">K436/K434</f>
        <v>0.00185497101567249</v>
      </c>
      <c r="M436" s="17" t="n">
        <f aca="false">J436</f>
        <v>0.0778356481481482</v>
      </c>
      <c r="N436" s="25" t="n">
        <f aca="false">$N$4</f>
        <v>1</v>
      </c>
      <c r="O436" s="25" t="n">
        <f aca="false">$O$4</f>
        <v>40</v>
      </c>
      <c r="P436" s="25" t="n">
        <f aca="false">$P$4</f>
        <v>1600</v>
      </c>
      <c r="Q436" s="25" t="n">
        <f aca="false">$Q$4</f>
        <v>64000</v>
      </c>
      <c r="R436" s="26"/>
      <c r="S436" s="27" t="n">
        <f aca="false">M436</f>
        <v>0.0778356481481482</v>
      </c>
      <c r="T436" s="25" t="n">
        <f aca="false">$O$4</f>
        <v>40</v>
      </c>
      <c r="U436" s="25" t="n">
        <f aca="false">$P$4</f>
        <v>1600</v>
      </c>
      <c r="V436" s="25" t="n">
        <f aca="false">$Q$4</f>
        <v>64000</v>
      </c>
      <c r="X436" s="25" t="n">
        <f aca="false">$N$4</f>
        <v>1</v>
      </c>
      <c r="Y436" s="17" t="n">
        <f aca="false">S436</f>
        <v>0.0778356481481482</v>
      </c>
      <c r="Z436" s="25" t="n">
        <f aca="false">$P$4</f>
        <v>1600</v>
      </c>
      <c r="AA436" s="25" t="n">
        <f aca="false">$Q$4</f>
        <v>64000</v>
      </c>
      <c r="AC436" s="25" t="n">
        <f aca="false">$N$4</f>
        <v>1</v>
      </c>
      <c r="AD436" s="25" t="n">
        <f aca="false">$O$4</f>
        <v>40</v>
      </c>
      <c r="AE436" s="17" t="n">
        <f aca="false">Y436</f>
        <v>0.0778356481481482</v>
      </c>
      <c r="AF436" s="25" t="n">
        <f aca="false">$Q$4</f>
        <v>64000</v>
      </c>
      <c r="AH436" s="25" t="n">
        <f aca="false">$N$4</f>
        <v>1</v>
      </c>
      <c r="AI436" s="25" t="n">
        <f aca="false">$O$4</f>
        <v>40</v>
      </c>
      <c r="AJ436" s="25" t="n">
        <f aca="false">$P$4</f>
        <v>1600</v>
      </c>
      <c r="AK436" s="17" t="n">
        <f aca="false">AE436</f>
        <v>0.0778356481481482</v>
      </c>
    </row>
    <row r="437" customFormat="false" ht="14.1" hidden="false" customHeight="false" outlineLevel="0" collapsed="false">
      <c r="I437" s="0" t="str">
        <f aca="false">ADDRESS(I434,4,1)</f>
        <v>$D$74</v>
      </c>
      <c r="J437" s="17" t="n">
        <f aca="true">INDIRECT(I437)</f>
        <v>0.166550925925926</v>
      </c>
      <c r="K437" s="0" t="n">
        <f aca="false">MDETERM(AC435:AF438)</f>
        <v>170710.453636424</v>
      </c>
      <c r="L437" s="0" t="n">
        <f aca="false">K437/K434</f>
        <v>1.95862248348717E-006</v>
      </c>
      <c r="M437" s="17" t="n">
        <f aca="false">J437</f>
        <v>0.166550925925926</v>
      </c>
      <c r="N437" s="25" t="n">
        <f aca="false">$N$5</f>
        <v>1</v>
      </c>
      <c r="O437" s="25" t="n">
        <f aca="false">$O$5</f>
        <v>80</v>
      </c>
      <c r="P437" s="25" t="n">
        <f aca="false">$P$5</f>
        <v>6400</v>
      </c>
      <c r="Q437" s="25" t="n">
        <f aca="false">$Q$5</f>
        <v>512000</v>
      </c>
      <c r="R437" s="26"/>
      <c r="S437" s="27" t="n">
        <f aca="false">M437</f>
        <v>0.166550925925926</v>
      </c>
      <c r="T437" s="25" t="n">
        <f aca="false">$O$5</f>
        <v>80</v>
      </c>
      <c r="U437" s="25" t="n">
        <f aca="false">$P$5</f>
        <v>6400</v>
      </c>
      <c r="V437" s="25" t="n">
        <f aca="false">$Q$5</f>
        <v>512000</v>
      </c>
      <c r="X437" s="25" t="n">
        <f aca="false">$N$5</f>
        <v>1</v>
      </c>
      <c r="Y437" s="17" t="n">
        <f aca="false">S437</f>
        <v>0.166550925925926</v>
      </c>
      <c r="Z437" s="25" t="n">
        <f aca="false">$P$5</f>
        <v>6400</v>
      </c>
      <c r="AA437" s="25" t="n">
        <f aca="false">$Q$5</f>
        <v>512000</v>
      </c>
      <c r="AC437" s="25" t="n">
        <f aca="false">$N$5</f>
        <v>1</v>
      </c>
      <c r="AD437" s="25" t="n">
        <f aca="false">$O$5</f>
        <v>80</v>
      </c>
      <c r="AE437" s="17" t="n">
        <f aca="false">Y437</f>
        <v>0.166550925925926</v>
      </c>
      <c r="AF437" s="25" t="n">
        <f aca="false">$Q$5</f>
        <v>512000</v>
      </c>
      <c r="AH437" s="25" t="n">
        <f aca="false">$N$5</f>
        <v>1</v>
      </c>
      <c r="AI437" s="25" t="n">
        <f aca="false">$O$5</f>
        <v>80</v>
      </c>
      <c r="AJ437" s="25" t="n">
        <f aca="false">$P$5</f>
        <v>6400</v>
      </c>
      <c r="AK437" s="17" t="n">
        <f aca="false">AE437</f>
        <v>0.166550925925926</v>
      </c>
    </row>
    <row r="438" customFormat="false" ht="14.1" hidden="false" customHeight="false" outlineLevel="0" collapsed="false">
      <c r="I438" s="0" t="str">
        <f aca="false">ADDRESS(I434,5,1)</f>
        <v>$E$74</v>
      </c>
      <c r="J438" s="17" t="n">
        <f aca="true">INDIRECT(I438)</f>
        <v>0.39662037037037</v>
      </c>
      <c r="K438" s="0" t="n">
        <f aca="false">MDETERM(AH435:AK438)</f>
        <v>995.133129519392</v>
      </c>
      <c r="L438" s="0" t="n">
        <f aca="false">K438/K434</f>
        <v>1.141752060299E-008</v>
      </c>
      <c r="M438" s="17" t="n">
        <f aca="false">J438</f>
        <v>0.39662037037037</v>
      </c>
      <c r="N438" s="25" t="n">
        <f aca="false">$N$6</f>
        <v>1</v>
      </c>
      <c r="O438" s="29" t="n">
        <f aca="false">$O$6</f>
        <v>160.934708788644</v>
      </c>
      <c r="P438" s="25" t="n">
        <f aca="false">$P$6</f>
        <v>25899.9804928856</v>
      </c>
      <c r="Q438" s="25" t="n">
        <f aca="false">$Q$6</f>
        <v>4168205.81825411</v>
      </c>
      <c r="R438" s="26"/>
      <c r="S438" s="27" t="n">
        <f aca="false">M438</f>
        <v>0.39662037037037</v>
      </c>
      <c r="T438" s="29" t="n">
        <f aca="false">$O$6</f>
        <v>160.934708788644</v>
      </c>
      <c r="U438" s="25" t="n">
        <f aca="false">$P$6</f>
        <v>25899.9804928856</v>
      </c>
      <c r="V438" s="25" t="n">
        <f aca="false">$Q$6</f>
        <v>4168205.81825411</v>
      </c>
      <c r="X438" s="25" t="n">
        <f aca="false">$N$6</f>
        <v>1</v>
      </c>
      <c r="Y438" s="17" t="n">
        <f aca="false">S438</f>
        <v>0.39662037037037</v>
      </c>
      <c r="Z438" s="25" t="n">
        <f aca="false">$P$6</f>
        <v>25899.9804928856</v>
      </c>
      <c r="AA438" s="25" t="n">
        <f aca="false">$Q$6</f>
        <v>4168205.81825411</v>
      </c>
      <c r="AC438" s="25" t="n">
        <f aca="false">$N$6</f>
        <v>1</v>
      </c>
      <c r="AD438" s="29" t="n">
        <f aca="false">$O$6</f>
        <v>160.934708788644</v>
      </c>
      <c r="AE438" s="17" t="n">
        <f aca="false">Y438</f>
        <v>0.39662037037037</v>
      </c>
      <c r="AF438" s="25" t="n">
        <f aca="false">$Q$6</f>
        <v>4168205.81825411</v>
      </c>
      <c r="AH438" s="25" t="n">
        <f aca="false">$N$6</f>
        <v>1</v>
      </c>
      <c r="AI438" s="29" t="n">
        <f aca="false">$O$6</f>
        <v>160.934708788644</v>
      </c>
      <c r="AJ438" s="25" t="n">
        <f aca="false">$P$6</f>
        <v>25899.9804928856</v>
      </c>
      <c r="AK438" s="17" t="n">
        <f aca="false">AE438</f>
        <v>0.39662037037037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432"/>
  <sheetViews>
    <sheetView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C5" activeCellId="0" sqref="C5"/>
    </sheetView>
  </sheetViews>
  <sheetFormatPr defaultColWidth="8.859375" defaultRowHeight="14.1" zeroHeight="false" outlineLevelRow="0" outlineLevelCol="0"/>
  <cols>
    <col collapsed="false" customWidth="true" hidden="false" outlineLevel="0" max="1" min="1" style="0" width="3.83"/>
    <col collapsed="false" customWidth="true" hidden="false" outlineLevel="0" max="4" min="3" style="0" width="8.47"/>
    <col collapsed="false" customWidth="true" hidden="false" outlineLevel="0" max="6" min="6" style="17" width="8.14"/>
    <col collapsed="false" customWidth="true" hidden="false" outlineLevel="0" max="7" min="7" style="0" width="6.99"/>
    <col collapsed="false" customWidth="true" hidden="false" outlineLevel="0" max="8" min="8" style="0" width="4.16"/>
    <col collapsed="false" customWidth="true" hidden="false" outlineLevel="0" max="10" min="10" style="17" width="9.15"/>
    <col collapsed="false" customWidth="true" hidden="false" outlineLevel="0" max="11" min="11" style="0" width="15.02"/>
    <col collapsed="false" customWidth="true" hidden="false" outlineLevel="0" max="12" min="12" style="0" width="5.69"/>
  </cols>
  <sheetData>
    <row r="1" customFormat="false" ht="14.65" hidden="false" customHeight="false" outlineLevel="0" collapsed="false">
      <c r="A1" s="31"/>
      <c r="B1" s="31" t="n">
        <f aca="false">MALE!B1</f>
        <v>16</v>
      </c>
      <c r="C1" s="31" t="n">
        <f aca="false">MALE!C1</f>
        <v>40</v>
      </c>
      <c r="D1" s="31" t="n">
        <f aca="false">MALE!D1</f>
        <v>80</v>
      </c>
      <c r="E1" s="31" t="n">
        <f aca="false">MALE!E1</f>
        <v>160.934708788644</v>
      </c>
      <c r="F1" s="10" t="n">
        <f aca="false">MALE!F1</f>
        <v>75</v>
      </c>
      <c r="G1" s="10"/>
      <c r="H1" s="10"/>
      <c r="I1" s="10"/>
      <c r="J1" s="3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customFormat="false" ht="12.75" hidden="false" customHeight="true" outlineLevel="0" collapsed="false">
      <c r="A2" s="33" t="n">
        <v>17</v>
      </c>
      <c r="B2" s="34"/>
      <c r="C2" s="34"/>
      <c r="D2" s="34"/>
      <c r="E2" s="34"/>
      <c r="F2" s="35" t="e">
        <f aca="true">INDIRECT(G2)</f>
        <v>#VALUE!</v>
      </c>
      <c r="G2" s="36" t="str">
        <f aca="false">ADDRESS(H2,10)</f>
        <v>$J$2</v>
      </c>
      <c r="H2" s="36" t="n">
        <v>2</v>
      </c>
      <c r="I2" s="10"/>
      <c r="J2" s="37" t="e">
        <f aca="false">L3+$F$1*L4+L5*$F$1*$F$1+L6*$F$1*$F$1*$F$1</f>
        <v>#VALUE!</v>
      </c>
      <c r="K2" s="10" t="n">
        <f aca="false">MDETERM(N3:Q6)</f>
        <v>87158426432.6874</v>
      </c>
      <c r="L2" s="10"/>
      <c r="M2" s="10"/>
      <c r="N2" s="25" t="s">
        <v>6</v>
      </c>
      <c r="O2" s="25" t="s">
        <v>7</v>
      </c>
      <c r="P2" s="25" t="s">
        <v>8</v>
      </c>
      <c r="Q2" s="25" t="s">
        <v>9</v>
      </c>
      <c r="R2" s="25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customFormat="false" ht="12.75" hidden="false" customHeight="true" outlineLevel="0" collapsed="false">
      <c r="A3" s="33" t="n">
        <v>18</v>
      </c>
      <c r="B3" s="34"/>
      <c r="C3" s="34"/>
      <c r="D3" s="38"/>
      <c r="E3" s="38"/>
      <c r="F3" s="35" t="e">
        <f aca="true">INDIRECT(G3)</f>
        <v>#VALUE!</v>
      </c>
      <c r="G3" s="36" t="str">
        <f aca="false">ADDRESS(H3,10)</f>
        <v>$J$8</v>
      </c>
      <c r="H3" s="36" t="n">
        <v>8</v>
      </c>
      <c r="I3" s="10"/>
      <c r="J3" s="32" t="n">
        <f aca="false">B2</f>
        <v>0</v>
      </c>
      <c r="K3" s="10" t="e">
        <f aca="false">MDETERM(S3:V6)</f>
        <v>#VALUE!</v>
      </c>
      <c r="L3" s="10" t="e">
        <f aca="false">K3/K2</f>
        <v>#VALUE!</v>
      </c>
      <c r="M3" s="32" t="n">
        <f aca="false">J3</f>
        <v>0</v>
      </c>
      <c r="N3" s="25" t="n">
        <v>1</v>
      </c>
      <c r="O3" s="25" t="n">
        <f aca="false">B1</f>
        <v>16</v>
      </c>
      <c r="P3" s="25" t="n">
        <f aca="false">O3*O3</f>
        <v>256</v>
      </c>
      <c r="Q3" s="25" t="n">
        <f aca="false">O3*P3</f>
        <v>4096</v>
      </c>
      <c r="R3" s="25"/>
      <c r="S3" s="39" t="n">
        <f aca="false">M3</f>
        <v>0</v>
      </c>
      <c r="T3" s="25" t="n">
        <f aca="false">$O$3</f>
        <v>16</v>
      </c>
      <c r="U3" s="25" t="n">
        <f aca="false">$P$3</f>
        <v>256</v>
      </c>
      <c r="V3" s="25" t="n">
        <f aca="false">$Q$3</f>
        <v>4096</v>
      </c>
      <c r="W3" s="10"/>
      <c r="X3" s="25" t="n">
        <f aca="false">$N$3</f>
        <v>1</v>
      </c>
      <c r="Y3" s="32" t="n">
        <f aca="false">S3</f>
        <v>0</v>
      </c>
      <c r="Z3" s="25" t="n">
        <f aca="false">$P$3</f>
        <v>256</v>
      </c>
      <c r="AA3" s="25" t="n">
        <f aca="false">$Q$3</f>
        <v>4096</v>
      </c>
      <c r="AB3" s="10"/>
      <c r="AC3" s="25" t="n">
        <f aca="false">$N$3</f>
        <v>1</v>
      </c>
      <c r="AD3" s="25" t="n">
        <f aca="false">$O$3</f>
        <v>16</v>
      </c>
      <c r="AE3" s="32" t="n">
        <f aca="false">Y3</f>
        <v>0</v>
      </c>
      <c r="AF3" s="25" t="n">
        <f aca="false">$Q$3</f>
        <v>4096</v>
      </c>
      <c r="AG3" s="10"/>
      <c r="AH3" s="25" t="n">
        <f aca="false">$N$3</f>
        <v>1</v>
      </c>
      <c r="AI3" s="25" t="n">
        <f aca="false">$O$3</f>
        <v>16</v>
      </c>
      <c r="AJ3" s="25" t="n">
        <f aca="false">$P$3</f>
        <v>256</v>
      </c>
      <c r="AK3" s="32" t="n">
        <f aca="false">AE3</f>
        <v>0</v>
      </c>
    </row>
    <row r="4" customFormat="false" ht="12.75" hidden="false" customHeight="true" outlineLevel="0" collapsed="false">
      <c r="A4" s="33" t="s">
        <v>5</v>
      </c>
      <c r="B4" s="34"/>
      <c r="C4" s="34"/>
      <c r="D4" s="38"/>
      <c r="E4" s="38"/>
      <c r="F4" s="35" t="e">
        <f aca="true">INDIRECT(G4)</f>
        <v>#VALUE!</v>
      </c>
      <c r="G4" s="36" t="str">
        <f aca="false">ADDRESS(H4,10)</f>
        <v>$J$14</v>
      </c>
      <c r="H4" s="36" t="n">
        <v>14</v>
      </c>
      <c r="I4" s="10"/>
      <c r="J4" s="32" t="n">
        <f aca="false">C2</f>
        <v>0</v>
      </c>
      <c r="K4" s="10" t="e">
        <f aca="false">MDETERM(X3:AA6)</f>
        <v>#VALUE!</v>
      </c>
      <c r="L4" s="10" t="e">
        <f aca="false">K4/K2</f>
        <v>#VALUE!</v>
      </c>
      <c r="M4" s="32" t="n">
        <f aca="false">J4</f>
        <v>0</v>
      </c>
      <c r="N4" s="25" t="n">
        <v>1</v>
      </c>
      <c r="O4" s="25" t="n">
        <f aca="false">C1</f>
        <v>40</v>
      </c>
      <c r="P4" s="25" t="n">
        <f aca="false">O4*O4</f>
        <v>1600</v>
      </c>
      <c r="Q4" s="25" t="n">
        <f aca="false">O4*P4</f>
        <v>64000</v>
      </c>
      <c r="R4" s="25"/>
      <c r="S4" s="39" t="n">
        <f aca="false">M4</f>
        <v>0</v>
      </c>
      <c r="T4" s="25" t="n">
        <f aca="false">$O$4</f>
        <v>40</v>
      </c>
      <c r="U4" s="25" t="n">
        <f aca="false">$P$4</f>
        <v>1600</v>
      </c>
      <c r="V4" s="25" t="n">
        <f aca="false">$Q$4</f>
        <v>64000</v>
      </c>
      <c r="W4" s="10"/>
      <c r="X4" s="25" t="n">
        <f aca="false">$N$4</f>
        <v>1</v>
      </c>
      <c r="Y4" s="32" t="n">
        <f aca="false">S4</f>
        <v>0</v>
      </c>
      <c r="Z4" s="25" t="n">
        <f aca="false">$P$4</f>
        <v>1600</v>
      </c>
      <c r="AA4" s="25" t="n">
        <f aca="false">$Q$4</f>
        <v>64000</v>
      </c>
      <c r="AB4" s="10"/>
      <c r="AC4" s="25" t="n">
        <f aca="false">$N$4</f>
        <v>1</v>
      </c>
      <c r="AD4" s="25" t="n">
        <f aca="false">$O$4</f>
        <v>40</v>
      </c>
      <c r="AE4" s="32" t="n">
        <f aca="false">Y4</f>
        <v>0</v>
      </c>
      <c r="AF4" s="25" t="n">
        <f aca="false">$Q$4</f>
        <v>64000</v>
      </c>
      <c r="AG4" s="10"/>
      <c r="AH4" s="25" t="n">
        <f aca="false">$N$4</f>
        <v>1</v>
      </c>
      <c r="AI4" s="25" t="n">
        <f aca="false">$O$4</f>
        <v>40</v>
      </c>
      <c r="AJ4" s="25" t="n">
        <f aca="false">$P$4</f>
        <v>1600</v>
      </c>
      <c r="AK4" s="32" t="n">
        <f aca="false">AE4</f>
        <v>0</v>
      </c>
    </row>
    <row r="5" customFormat="false" ht="12.75" hidden="false" customHeight="true" outlineLevel="0" collapsed="false">
      <c r="A5" s="33" t="n">
        <v>30</v>
      </c>
      <c r="B5" s="34" t="n">
        <v>0.018912037037037</v>
      </c>
      <c r="C5" s="38" t="n">
        <v>0.0484027777777778</v>
      </c>
      <c r="D5" s="28" t="n">
        <v>0.100104166666667</v>
      </c>
      <c r="E5" s="28" t="n">
        <v>0.209247685185185</v>
      </c>
      <c r="F5" s="35" t="n">
        <f aca="true">INDIRECT(G5)</f>
        <v>0.0935051413425815</v>
      </c>
      <c r="G5" s="36" t="str">
        <f aca="false">ADDRESS(H5,10)</f>
        <v>$J$20</v>
      </c>
      <c r="H5" s="36" t="n">
        <v>20</v>
      </c>
      <c r="I5" s="10"/>
      <c r="J5" s="32" t="n">
        <f aca="false">D2</f>
        <v>0</v>
      </c>
      <c r="K5" s="10" t="e">
        <f aca="false">MDETERM(AC3:AF6)</f>
        <v>#VALUE!</v>
      </c>
      <c r="L5" s="10" t="e">
        <f aca="false">K5/K2</f>
        <v>#VALUE!</v>
      </c>
      <c r="M5" s="32" t="n">
        <f aca="false">J5</f>
        <v>0</v>
      </c>
      <c r="N5" s="25" t="n">
        <v>1</v>
      </c>
      <c r="O5" s="25" t="n">
        <f aca="false">D1</f>
        <v>80</v>
      </c>
      <c r="P5" s="25" t="n">
        <f aca="false">O5*O5</f>
        <v>6400</v>
      </c>
      <c r="Q5" s="25" t="n">
        <f aca="false">O5*P5</f>
        <v>512000</v>
      </c>
      <c r="R5" s="25"/>
      <c r="S5" s="39" t="n">
        <f aca="false">M5</f>
        <v>0</v>
      </c>
      <c r="T5" s="25" t="n">
        <f aca="false">$O$5</f>
        <v>80</v>
      </c>
      <c r="U5" s="25" t="n">
        <f aca="false">$P$5</f>
        <v>6400</v>
      </c>
      <c r="V5" s="25" t="n">
        <f aca="false">$Q$5</f>
        <v>512000</v>
      </c>
      <c r="W5" s="10"/>
      <c r="X5" s="25" t="n">
        <f aca="false">$N$5</f>
        <v>1</v>
      </c>
      <c r="Y5" s="32" t="n">
        <f aca="false">S5</f>
        <v>0</v>
      </c>
      <c r="Z5" s="25" t="n">
        <f aca="false">$P$5</f>
        <v>6400</v>
      </c>
      <c r="AA5" s="25" t="n">
        <f aca="false">$Q$5</f>
        <v>512000</v>
      </c>
      <c r="AB5" s="10"/>
      <c r="AC5" s="25" t="n">
        <f aca="false">$N$5</f>
        <v>1</v>
      </c>
      <c r="AD5" s="25" t="n">
        <f aca="false">$O$5</f>
        <v>80</v>
      </c>
      <c r="AE5" s="32" t="n">
        <f aca="false">Y5</f>
        <v>0</v>
      </c>
      <c r="AF5" s="25" t="n">
        <f aca="false">$Q$5</f>
        <v>512000</v>
      </c>
      <c r="AG5" s="10"/>
      <c r="AH5" s="25" t="n">
        <f aca="false">$N$5</f>
        <v>1</v>
      </c>
      <c r="AI5" s="25" t="n">
        <f aca="false">$O$5</f>
        <v>80</v>
      </c>
      <c r="AJ5" s="25" t="n">
        <f aca="false">$P$5</f>
        <v>6400</v>
      </c>
      <c r="AK5" s="32" t="n">
        <f aca="false">AE5</f>
        <v>0</v>
      </c>
    </row>
    <row r="6" customFormat="false" ht="12.75" hidden="false" customHeight="true" outlineLevel="0" collapsed="false">
      <c r="A6" s="33" t="n">
        <v>31</v>
      </c>
      <c r="B6" s="34" t="n">
        <v>0.0189699074074074</v>
      </c>
      <c r="C6" s="38" t="n">
        <v>0.0484143518518519</v>
      </c>
      <c r="D6" s="28" t="n">
        <v>0.100104166666667</v>
      </c>
      <c r="E6" s="28" t="n">
        <v>0.209247685185185</v>
      </c>
      <c r="F6" s="35" t="n">
        <f aca="true">INDIRECT(G6)</f>
        <v>0.0935037593275749</v>
      </c>
      <c r="G6" s="36" t="str">
        <f aca="false">ADDRESS(H6,10)</f>
        <v>$J$26</v>
      </c>
      <c r="H6" s="36" t="n">
        <v>26</v>
      </c>
      <c r="I6" s="10"/>
      <c r="J6" s="32" t="n">
        <f aca="false">E2</f>
        <v>0</v>
      </c>
      <c r="K6" s="10" t="e">
        <f aca="false">MDETERM(AH3:AK6)</f>
        <v>#VALUE!</v>
      </c>
      <c r="L6" s="10" t="e">
        <f aca="false">K6/K2</f>
        <v>#VALUE!</v>
      </c>
      <c r="M6" s="32" t="n">
        <f aca="false">J6</f>
        <v>0</v>
      </c>
      <c r="N6" s="25" t="n">
        <v>1</v>
      </c>
      <c r="O6" s="40" t="n">
        <f aca="false">E1</f>
        <v>160.934708788644</v>
      </c>
      <c r="P6" s="25" t="n">
        <f aca="false">O6*O6</f>
        <v>25899.9804928856</v>
      </c>
      <c r="Q6" s="25" t="n">
        <f aca="false">O6*P6</f>
        <v>4168205.81825411</v>
      </c>
      <c r="R6" s="25"/>
      <c r="S6" s="39" t="n">
        <f aca="false">M6</f>
        <v>0</v>
      </c>
      <c r="T6" s="40" t="n">
        <f aca="false">$O$6</f>
        <v>160.934708788644</v>
      </c>
      <c r="U6" s="25" t="n">
        <f aca="false">$P$6</f>
        <v>25899.9804928856</v>
      </c>
      <c r="V6" s="25" t="n">
        <f aca="false">$Q$6</f>
        <v>4168205.81825411</v>
      </c>
      <c r="W6" s="10"/>
      <c r="X6" s="25" t="n">
        <f aca="false">$N$6</f>
        <v>1</v>
      </c>
      <c r="Y6" s="32" t="n">
        <f aca="false">S6</f>
        <v>0</v>
      </c>
      <c r="Z6" s="25" t="n">
        <f aca="false">$P$6</f>
        <v>25899.9804928856</v>
      </c>
      <c r="AA6" s="25" t="n">
        <f aca="false">$Q$6</f>
        <v>4168205.81825411</v>
      </c>
      <c r="AB6" s="10"/>
      <c r="AC6" s="25" t="n">
        <f aca="false">$N$6</f>
        <v>1</v>
      </c>
      <c r="AD6" s="40" t="n">
        <f aca="false">$O$6</f>
        <v>160.934708788644</v>
      </c>
      <c r="AE6" s="32" t="n">
        <f aca="false">Y6</f>
        <v>0</v>
      </c>
      <c r="AF6" s="25" t="n">
        <f aca="false">$Q$6</f>
        <v>4168205.81825411</v>
      </c>
      <c r="AG6" s="10"/>
      <c r="AH6" s="25" t="n">
        <f aca="false">$N$6</f>
        <v>1</v>
      </c>
      <c r="AI6" s="40" t="n">
        <f aca="false">$O$6</f>
        <v>160.934708788644</v>
      </c>
      <c r="AJ6" s="25" t="n">
        <f aca="false">$P$6</f>
        <v>25899.9804928856</v>
      </c>
      <c r="AK6" s="32" t="n">
        <f aca="false">AE6</f>
        <v>0</v>
      </c>
    </row>
    <row r="7" customFormat="false" ht="12.75" hidden="false" customHeight="true" outlineLevel="0" collapsed="false">
      <c r="A7" s="33" t="n">
        <v>32</v>
      </c>
      <c r="B7" s="34" t="n">
        <v>0.0190277777777778</v>
      </c>
      <c r="C7" s="38" t="n">
        <v>0.0484143518518519</v>
      </c>
      <c r="D7" s="28" t="n">
        <v>0.100104166666667</v>
      </c>
      <c r="E7" s="28" t="n">
        <v>0.209247685185185</v>
      </c>
      <c r="F7" s="35" t="n">
        <f aca="true">INDIRECT(G7)</f>
        <v>0.0934998500248506</v>
      </c>
      <c r="G7" s="36" t="str">
        <f aca="false">ADDRESS(H7,10)</f>
        <v>$J$32</v>
      </c>
      <c r="H7" s="36" t="n">
        <v>32</v>
      </c>
      <c r="I7" s="10"/>
      <c r="J7" s="3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customFormat="false" ht="12.75" hidden="false" customHeight="true" outlineLevel="0" collapsed="false">
      <c r="A8" s="33" t="n">
        <v>33</v>
      </c>
      <c r="B8" s="34" t="n">
        <v>0.0190856481481481</v>
      </c>
      <c r="C8" s="38" t="n">
        <v>0.048437384212963</v>
      </c>
      <c r="D8" s="28" t="n">
        <v>0.100104166666667</v>
      </c>
      <c r="E8" s="28" t="n">
        <v>0.209247685185185</v>
      </c>
      <c r="F8" s="35" t="n">
        <f aca="true">INDIRECT(G8)</f>
        <v>0.0935009700145766</v>
      </c>
      <c r="G8" s="36" t="str">
        <f aca="false">ADDRESS(H8,10)</f>
        <v>$J$38</v>
      </c>
      <c r="H8" s="36" t="n">
        <v>38</v>
      </c>
      <c r="I8" s="10" t="n">
        <v>3</v>
      </c>
      <c r="J8" s="41" t="e">
        <f aca="false">L9+$F$1*L10+L11*$F$1*$F$1+L12*$F$1*$F$1*$F$1</f>
        <v>#VALUE!</v>
      </c>
      <c r="K8" s="10" t="n">
        <f aca="false">MDETERM(N9:Q12)</f>
        <v>87158426432.6874</v>
      </c>
      <c r="L8" s="10"/>
      <c r="M8" s="10"/>
      <c r="N8" s="25" t="s">
        <v>6</v>
      </c>
      <c r="O8" s="25" t="s">
        <v>7</v>
      </c>
      <c r="P8" s="25" t="s">
        <v>8</v>
      </c>
      <c r="Q8" s="25" t="s">
        <v>9</v>
      </c>
      <c r="R8" s="25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customFormat="false" ht="12.75" hidden="false" customHeight="true" outlineLevel="0" collapsed="false">
      <c r="A9" s="33" t="n">
        <v>34</v>
      </c>
      <c r="B9" s="34" t="n">
        <v>0.0191435185185185</v>
      </c>
      <c r="C9" s="38" t="n">
        <v>0.048437384212963</v>
      </c>
      <c r="D9" s="28" t="n">
        <v>0.100104166666667</v>
      </c>
      <c r="E9" s="28" t="n">
        <v>0.209247685185185</v>
      </c>
      <c r="F9" s="35" t="n">
        <f aca="true">INDIRECT(G9)</f>
        <v>0.0934970607118519</v>
      </c>
      <c r="G9" s="36" t="str">
        <f aca="false">ADDRESS(H9,10)</f>
        <v>$J$44</v>
      </c>
      <c r="H9" s="36" t="n">
        <v>44</v>
      </c>
      <c r="I9" s="10" t="str">
        <f aca="false">ADDRESS(I8,2,1)</f>
        <v>$B$3</v>
      </c>
      <c r="J9" s="32" t="n">
        <f aca="true">INDIRECT(I9)</f>
        <v>0</v>
      </c>
      <c r="K9" s="10" t="e">
        <f aca="false">MDETERM(S9:V12)</f>
        <v>#VALUE!</v>
      </c>
      <c r="L9" s="10" t="e">
        <f aca="false">K9/K8</f>
        <v>#VALUE!</v>
      </c>
      <c r="M9" s="32" t="n">
        <f aca="false">J9</f>
        <v>0</v>
      </c>
      <c r="N9" s="25" t="n">
        <f aca="false">$N$3</f>
        <v>1</v>
      </c>
      <c r="O9" s="25" t="n">
        <f aca="false">$O$3</f>
        <v>16</v>
      </c>
      <c r="P9" s="25" t="n">
        <f aca="false">$P$3</f>
        <v>256</v>
      </c>
      <c r="Q9" s="25" t="n">
        <f aca="false">$Q$3</f>
        <v>4096</v>
      </c>
      <c r="R9" s="25"/>
      <c r="S9" s="39" t="n">
        <f aca="false">M9</f>
        <v>0</v>
      </c>
      <c r="T9" s="25" t="n">
        <f aca="false">$O$3</f>
        <v>16</v>
      </c>
      <c r="U9" s="25" t="n">
        <f aca="false">$P$3</f>
        <v>256</v>
      </c>
      <c r="V9" s="25" t="n">
        <f aca="false">$Q$3</f>
        <v>4096</v>
      </c>
      <c r="W9" s="10"/>
      <c r="X9" s="25" t="n">
        <f aca="false">$N$3</f>
        <v>1</v>
      </c>
      <c r="Y9" s="32" t="n">
        <f aca="false">S9</f>
        <v>0</v>
      </c>
      <c r="Z9" s="25" t="n">
        <f aca="false">$P$3</f>
        <v>256</v>
      </c>
      <c r="AA9" s="25" t="n">
        <f aca="false">$Q$3</f>
        <v>4096</v>
      </c>
      <c r="AB9" s="10"/>
      <c r="AC9" s="25" t="n">
        <f aca="false">$N$3</f>
        <v>1</v>
      </c>
      <c r="AD9" s="25" t="n">
        <f aca="false">$O$3</f>
        <v>16</v>
      </c>
      <c r="AE9" s="32" t="n">
        <f aca="false">Y9</f>
        <v>0</v>
      </c>
      <c r="AF9" s="25" t="n">
        <f aca="false">$Q$3</f>
        <v>4096</v>
      </c>
      <c r="AG9" s="10"/>
      <c r="AH9" s="25" t="n">
        <f aca="false">$N$3</f>
        <v>1</v>
      </c>
      <c r="AI9" s="25" t="n">
        <f aca="false">$O$3</f>
        <v>16</v>
      </c>
      <c r="AJ9" s="25" t="n">
        <f aca="false">$P$3</f>
        <v>256</v>
      </c>
      <c r="AK9" s="32" t="n">
        <f aca="false">AE9</f>
        <v>0</v>
      </c>
    </row>
    <row r="10" customFormat="false" ht="12.75" hidden="false" customHeight="true" outlineLevel="0" collapsed="false">
      <c r="A10" s="33" t="n">
        <v>35</v>
      </c>
      <c r="B10" s="34" t="n">
        <v>0.0192013888888889</v>
      </c>
      <c r="C10" s="38" t="n">
        <v>0.048587962962963</v>
      </c>
      <c r="D10" s="28" t="n">
        <v>0.100104166666667</v>
      </c>
      <c r="E10" s="28" t="n">
        <v>0.209247685185185</v>
      </c>
      <c r="F10" s="35" t="n">
        <f aca="true">INDIRECT(G10)</f>
        <v>0.093526031432454</v>
      </c>
      <c r="G10" s="36" t="str">
        <f aca="false">ADDRESS(H10,10)</f>
        <v>$J$50</v>
      </c>
      <c r="H10" s="36" t="n">
        <v>50</v>
      </c>
      <c r="I10" s="10" t="str">
        <f aca="false">ADDRESS(I8,3,1)</f>
        <v>$C$3</v>
      </c>
      <c r="J10" s="32" t="n">
        <f aca="true">INDIRECT(I10)</f>
        <v>0</v>
      </c>
      <c r="K10" s="10" t="e">
        <f aca="false">MDETERM(X9:AA12)</f>
        <v>#VALUE!</v>
      </c>
      <c r="L10" s="10" t="e">
        <f aca="false">K10/K8</f>
        <v>#VALUE!</v>
      </c>
      <c r="M10" s="32" t="n">
        <f aca="false">J10</f>
        <v>0</v>
      </c>
      <c r="N10" s="25" t="n">
        <f aca="false">$N$4</f>
        <v>1</v>
      </c>
      <c r="O10" s="25" t="n">
        <f aca="false">$O$4</f>
        <v>40</v>
      </c>
      <c r="P10" s="25" t="n">
        <f aca="false">$P$4</f>
        <v>1600</v>
      </c>
      <c r="Q10" s="25" t="n">
        <f aca="false">$Q$4</f>
        <v>64000</v>
      </c>
      <c r="R10" s="25"/>
      <c r="S10" s="39" t="n">
        <f aca="false">M10</f>
        <v>0</v>
      </c>
      <c r="T10" s="25" t="n">
        <f aca="false">$O$4</f>
        <v>40</v>
      </c>
      <c r="U10" s="25" t="n">
        <f aca="false">$P$4</f>
        <v>1600</v>
      </c>
      <c r="V10" s="25" t="n">
        <f aca="false">$Q$4</f>
        <v>64000</v>
      </c>
      <c r="W10" s="10"/>
      <c r="X10" s="25" t="n">
        <f aca="false">$N$4</f>
        <v>1</v>
      </c>
      <c r="Y10" s="32" t="n">
        <f aca="false">S10</f>
        <v>0</v>
      </c>
      <c r="Z10" s="25" t="n">
        <f aca="false">$P$4</f>
        <v>1600</v>
      </c>
      <c r="AA10" s="25" t="n">
        <f aca="false">$Q$4</f>
        <v>64000</v>
      </c>
      <c r="AB10" s="10"/>
      <c r="AC10" s="25" t="n">
        <f aca="false">$N$4</f>
        <v>1</v>
      </c>
      <c r="AD10" s="25" t="n">
        <f aca="false">$O$4</f>
        <v>40</v>
      </c>
      <c r="AE10" s="32" t="n">
        <f aca="false">Y10</f>
        <v>0</v>
      </c>
      <c r="AF10" s="25" t="n">
        <f aca="false">$Q$4</f>
        <v>64000</v>
      </c>
      <c r="AG10" s="10"/>
      <c r="AH10" s="25" t="n">
        <f aca="false">$N$4</f>
        <v>1</v>
      </c>
      <c r="AI10" s="25" t="n">
        <f aca="false">$O$4</f>
        <v>40</v>
      </c>
      <c r="AJ10" s="25" t="n">
        <f aca="false">$P$4</f>
        <v>1600</v>
      </c>
      <c r="AK10" s="32" t="n">
        <f aca="false">AE10</f>
        <v>0</v>
      </c>
    </row>
    <row r="11" customFormat="false" ht="12.75" hidden="false" customHeight="true" outlineLevel="0" collapsed="false">
      <c r="A11" s="33" t="n">
        <v>36</v>
      </c>
      <c r="B11" s="34" t="n">
        <v>0.0192592592592593</v>
      </c>
      <c r="C11" s="38" t="n">
        <v>0.04875</v>
      </c>
      <c r="D11" s="30" t="n">
        <v>0.100405092592593</v>
      </c>
      <c r="E11" s="30" t="n">
        <v>0.209907407407407</v>
      </c>
      <c r="F11" s="35" t="n">
        <f aca="true">INDIRECT(G11)</f>
        <v>0.0938104375384893</v>
      </c>
      <c r="G11" s="36" t="str">
        <f aca="false">ADDRESS(H11,10)</f>
        <v>$J$56</v>
      </c>
      <c r="H11" s="36" t="n">
        <v>56</v>
      </c>
      <c r="I11" s="10" t="str">
        <f aca="false">ADDRESS(I8,4,1)</f>
        <v>$D$3</v>
      </c>
      <c r="J11" s="32" t="n">
        <f aca="true">INDIRECT(I11)</f>
        <v>0</v>
      </c>
      <c r="K11" s="10" t="e">
        <f aca="false">MDETERM(AC9:AF12)</f>
        <v>#VALUE!</v>
      </c>
      <c r="L11" s="10" t="e">
        <f aca="false">K11/K8</f>
        <v>#VALUE!</v>
      </c>
      <c r="M11" s="32" t="n">
        <f aca="false">J11</f>
        <v>0</v>
      </c>
      <c r="N11" s="25" t="n">
        <f aca="false">$N$5</f>
        <v>1</v>
      </c>
      <c r="O11" s="25" t="n">
        <f aca="false">$O$5</f>
        <v>80</v>
      </c>
      <c r="P11" s="25" t="n">
        <f aca="false">$P$5</f>
        <v>6400</v>
      </c>
      <c r="Q11" s="25" t="n">
        <f aca="false">$Q$5</f>
        <v>512000</v>
      </c>
      <c r="R11" s="25"/>
      <c r="S11" s="39" t="n">
        <f aca="false">M11</f>
        <v>0</v>
      </c>
      <c r="T11" s="25" t="n">
        <f aca="false">$O$5</f>
        <v>80</v>
      </c>
      <c r="U11" s="25" t="n">
        <f aca="false">$P$5</f>
        <v>6400</v>
      </c>
      <c r="V11" s="25" t="n">
        <f aca="false">$Q$5</f>
        <v>512000</v>
      </c>
      <c r="W11" s="10"/>
      <c r="X11" s="25" t="n">
        <f aca="false">$N$5</f>
        <v>1</v>
      </c>
      <c r="Y11" s="32" t="n">
        <f aca="false">S11</f>
        <v>0</v>
      </c>
      <c r="Z11" s="25" t="n">
        <f aca="false">$P$5</f>
        <v>6400</v>
      </c>
      <c r="AA11" s="25" t="n">
        <f aca="false">$Q$5</f>
        <v>512000</v>
      </c>
      <c r="AB11" s="10"/>
      <c r="AC11" s="25" t="n">
        <f aca="false">$N$5</f>
        <v>1</v>
      </c>
      <c r="AD11" s="25" t="n">
        <f aca="false">$O$5</f>
        <v>80</v>
      </c>
      <c r="AE11" s="32" t="n">
        <f aca="false">Y11</f>
        <v>0</v>
      </c>
      <c r="AF11" s="25" t="n">
        <f aca="false">$Q$5</f>
        <v>512000</v>
      </c>
      <c r="AG11" s="10"/>
      <c r="AH11" s="25" t="n">
        <f aca="false">$N$5</f>
        <v>1</v>
      </c>
      <c r="AI11" s="25" t="n">
        <f aca="false">$O$5</f>
        <v>80</v>
      </c>
      <c r="AJ11" s="25" t="n">
        <f aca="false">$P$5</f>
        <v>6400</v>
      </c>
      <c r="AK11" s="32" t="n">
        <f aca="false">AE11</f>
        <v>0</v>
      </c>
    </row>
    <row r="12" customFormat="false" ht="12.75" hidden="false" customHeight="true" outlineLevel="0" collapsed="false">
      <c r="A12" s="33" t="n">
        <v>37</v>
      </c>
      <c r="B12" s="34" t="n">
        <v>0.0193171296296296</v>
      </c>
      <c r="C12" s="38" t="n">
        <v>0.048912037037037</v>
      </c>
      <c r="D12" s="28" t="n">
        <v>0.100706018518519</v>
      </c>
      <c r="E12" s="28" t="n">
        <v>0.21056712962963</v>
      </c>
      <c r="F12" s="35" t="n">
        <f aca="true">INDIRECT(G12)</f>
        <v>0.0940948436445248</v>
      </c>
      <c r="G12" s="36" t="str">
        <f aca="false">ADDRESS(H12,10)</f>
        <v>$J$62</v>
      </c>
      <c r="H12" s="36" t="n">
        <v>62</v>
      </c>
      <c r="I12" s="10" t="str">
        <f aca="false">ADDRESS(I8,5,1)</f>
        <v>$E$3</v>
      </c>
      <c r="J12" s="32" t="n">
        <f aca="true">INDIRECT(I12)</f>
        <v>0</v>
      </c>
      <c r="K12" s="10" t="e">
        <f aca="false">MDETERM(AH9:AK12)</f>
        <v>#VALUE!</v>
      </c>
      <c r="L12" s="10" t="e">
        <f aca="false">K12/K8</f>
        <v>#VALUE!</v>
      </c>
      <c r="M12" s="32" t="n">
        <f aca="false">J12</f>
        <v>0</v>
      </c>
      <c r="N12" s="25" t="n">
        <f aca="false">$N$6</f>
        <v>1</v>
      </c>
      <c r="O12" s="40" t="n">
        <f aca="false">$O$6</f>
        <v>160.934708788644</v>
      </c>
      <c r="P12" s="25" t="n">
        <f aca="false">$P$6</f>
        <v>25899.9804928856</v>
      </c>
      <c r="Q12" s="25" t="n">
        <f aca="false">$Q$6</f>
        <v>4168205.81825411</v>
      </c>
      <c r="R12" s="25"/>
      <c r="S12" s="39" t="n">
        <f aca="false">M12</f>
        <v>0</v>
      </c>
      <c r="T12" s="40" t="n">
        <f aca="false">$O$6</f>
        <v>160.934708788644</v>
      </c>
      <c r="U12" s="25" t="n">
        <f aca="false">$P$6</f>
        <v>25899.9804928856</v>
      </c>
      <c r="V12" s="25" t="n">
        <f aca="false">$Q$6</f>
        <v>4168205.81825411</v>
      </c>
      <c r="W12" s="10"/>
      <c r="X12" s="25" t="n">
        <f aca="false">$N$6</f>
        <v>1</v>
      </c>
      <c r="Y12" s="32" t="n">
        <f aca="false">S12</f>
        <v>0</v>
      </c>
      <c r="Z12" s="25" t="n">
        <f aca="false">$P$6</f>
        <v>25899.9804928856</v>
      </c>
      <c r="AA12" s="25" t="n">
        <f aca="false">$Q$6</f>
        <v>4168205.81825411</v>
      </c>
      <c r="AB12" s="10"/>
      <c r="AC12" s="25" t="n">
        <f aca="false">$N$6</f>
        <v>1</v>
      </c>
      <c r="AD12" s="40" t="n">
        <f aca="false">$O$6</f>
        <v>160.934708788644</v>
      </c>
      <c r="AE12" s="32" t="n">
        <f aca="false">Y12</f>
        <v>0</v>
      </c>
      <c r="AF12" s="25" t="n">
        <f aca="false">$Q$6</f>
        <v>4168205.81825411</v>
      </c>
      <c r="AG12" s="10"/>
      <c r="AH12" s="25" t="n">
        <f aca="false">$N$6</f>
        <v>1</v>
      </c>
      <c r="AI12" s="40" t="n">
        <f aca="false">$O$6</f>
        <v>160.934708788644</v>
      </c>
      <c r="AJ12" s="25" t="n">
        <f aca="false">$P$6</f>
        <v>25899.9804928856</v>
      </c>
      <c r="AK12" s="32" t="n">
        <f aca="false">AE12</f>
        <v>0</v>
      </c>
    </row>
    <row r="13" customFormat="false" ht="12.75" hidden="false" customHeight="true" outlineLevel="0" collapsed="false">
      <c r="A13" s="33" t="n">
        <v>38</v>
      </c>
      <c r="B13" s="34" t="n">
        <v>0.019375</v>
      </c>
      <c r="C13" s="38" t="n">
        <v>0.0490740740740741</v>
      </c>
      <c r="D13" s="30" t="n">
        <v>0.101006944444445</v>
      </c>
      <c r="E13" s="30" t="n">
        <v>0.211226851851852</v>
      </c>
      <c r="F13" s="35" t="n">
        <f aca="true">INDIRECT(G13)</f>
        <v>0.0943792497505601</v>
      </c>
      <c r="G13" s="36" t="str">
        <f aca="false">ADDRESS(H13,10)</f>
        <v>$J$68</v>
      </c>
      <c r="H13" s="36" t="n">
        <v>68</v>
      </c>
      <c r="I13" s="10"/>
      <c r="J13" s="32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customFormat="false" ht="12.75" hidden="false" customHeight="true" outlineLevel="0" collapsed="false">
      <c r="A14" s="33" t="n">
        <v>39</v>
      </c>
      <c r="B14" s="34" t="n">
        <v>0.0194328703703704</v>
      </c>
      <c r="C14" s="38" t="n">
        <v>0.0492361111111111</v>
      </c>
      <c r="D14" s="28" t="n">
        <v>0.10130787037037</v>
      </c>
      <c r="E14" s="28" t="n">
        <v>0.211886574074074</v>
      </c>
      <c r="F14" s="35" t="n">
        <f aca="true">INDIRECT(G14)</f>
        <v>0.0946636558565945</v>
      </c>
      <c r="G14" s="36" t="str">
        <f aca="false">ADDRESS(H14,10)</f>
        <v>$J$74</v>
      </c>
      <c r="H14" s="36" t="n">
        <v>74</v>
      </c>
      <c r="I14" s="10" t="n">
        <f aca="false">I8+1</f>
        <v>4</v>
      </c>
      <c r="J14" s="37" t="e">
        <f aca="false">L15+$F$1*L16+L17*$F$1*$F$1+L18*$F$1*$F$1*$F$1</f>
        <v>#VALUE!</v>
      </c>
      <c r="K14" s="10" t="n">
        <f aca="false">MDETERM(N15:Q18)</f>
        <v>87158426432.6874</v>
      </c>
      <c r="L14" s="10"/>
      <c r="M14" s="10"/>
      <c r="N14" s="25" t="s">
        <v>6</v>
      </c>
      <c r="O14" s="25" t="s">
        <v>7</v>
      </c>
      <c r="P14" s="25" t="s">
        <v>8</v>
      </c>
      <c r="Q14" s="25" t="s">
        <v>9</v>
      </c>
      <c r="R14" s="25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customFormat="false" ht="12.8" hidden="false" customHeight="false" outlineLevel="0" collapsed="false">
      <c r="A15" s="42" t="n">
        <v>40</v>
      </c>
      <c r="B15" s="30" t="n">
        <v>0.0197106481481481</v>
      </c>
      <c r="C15" s="30" t="n">
        <v>0.049837962962963</v>
      </c>
      <c r="D15" s="30" t="n">
        <v>0.101608796296296</v>
      </c>
      <c r="E15" s="30" t="n">
        <v>0.212546296296296</v>
      </c>
      <c r="F15" s="35" t="n">
        <f aca="true">INDIRECT(G15)</f>
        <v>0.095029243545579</v>
      </c>
      <c r="G15" s="36" t="str">
        <f aca="false">ADDRESS(H15,10)</f>
        <v>$J$80</v>
      </c>
      <c r="H15" s="36" t="n">
        <v>80</v>
      </c>
      <c r="I15" s="10" t="str">
        <f aca="false">ADDRESS(I14,2,1)</f>
        <v>$B$4</v>
      </c>
      <c r="J15" s="32" t="n">
        <f aca="true">INDIRECT(I15)</f>
        <v>0</v>
      </c>
      <c r="K15" s="10" t="e">
        <f aca="false">MDETERM(S15:V18)</f>
        <v>#VALUE!</v>
      </c>
      <c r="L15" s="10" t="e">
        <f aca="false">K15/K14</f>
        <v>#VALUE!</v>
      </c>
      <c r="M15" s="32" t="n">
        <f aca="false">J15</f>
        <v>0</v>
      </c>
      <c r="N15" s="25" t="n">
        <f aca="false">$N$3</f>
        <v>1</v>
      </c>
      <c r="O15" s="25" t="n">
        <f aca="false">$O$3</f>
        <v>16</v>
      </c>
      <c r="P15" s="25" t="n">
        <f aca="false">$P$3</f>
        <v>256</v>
      </c>
      <c r="Q15" s="25" t="n">
        <f aca="false">$Q$3</f>
        <v>4096</v>
      </c>
      <c r="R15" s="25"/>
      <c r="S15" s="39" t="n">
        <f aca="false">M15</f>
        <v>0</v>
      </c>
      <c r="T15" s="25" t="n">
        <f aca="false">$O$3</f>
        <v>16</v>
      </c>
      <c r="U15" s="25" t="n">
        <f aca="false">$P$3</f>
        <v>256</v>
      </c>
      <c r="V15" s="25" t="n">
        <f aca="false">$Q$3</f>
        <v>4096</v>
      </c>
      <c r="W15" s="10"/>
      <c r="X15" s="25" t="n">
        <f aca="false">$N$3</f>
        <v>1</v>
      </c>
      <c r="Y15" s="32" t="n">
        <f aca="false">S15</f>
        <v>0</v>
      </c>
      <c r="Z15" s="25" t="n">
        <f aca="false">$P$3</f>
        <v>256</v>
      </c>
      <c r="AA15" s="25" t="n">
        <f aca="false">$Q$3</f>
        <v>4096</v>
      </c>
      <c r="AB15" s="10"/>
      <c r="AC15" s="25" t="n">
        <f aca="false">$N$3</f>
        <v>1</v>
      </c>
      <c r="AD15" s="25" t="n">
        <f aca="false">$O$3</f>
        <v>16</v>
      </c>
      <c r="AE15" s="32" t="n">
        <f aca="false">Y15</f>
        <v>0</v>
      </c>
      <c r="AF15" s="25" t="n">
        <f aca="false">$Q$3</f>
        <v>4096</v>
      </c>
      <c r="AG15" s="10"/>
      <c r="AH15" s="25" t="n">
        <f aca="false">$N$3</f>
        <v>1</v>
      </c>
      <c r="AI15" s="25" t="n">
        <f aca="false">$O$3</f>
        <v>16</v>
      </c>
      <c r="AJ15" s="25" t="n">
        <f aca="false">$P$3</f>
        <v>256</v>
      </c>
      <c r="AK15" s="32" t="n">
        <f aca="false">AE15</f>
        <v>0</v>
      </c>
    </row>
    <row r="16" customFormat="false" ht="12.8" hidden="false" customHeight="false" outlineLevel="0" collapsed="false">
      <c r="A16" s="42" t="n">
        <v>41</v>
      </c>
      <c r="B16" s="28" t="n">
        <v>0.0197569444444444</v>
      </c>
      <c r="C16" s="28" t="n">
        <v>0.0499768518518519</v>
      </c>
      <c r="D16" s="28" t="n">
        <v>0.101909722222222</v>
      </c>
      <c r="E16" s="28" t="n">
        <v>0.213206018518518</v>
      </c>
      <c r="F16" s="35" t="n">
        <f aca="true">INDIRECT(G16)</f>
        <v>0.0953093769367224</v>
      </c>
      <c r="G16" s="36" t="str">
        <f aca="false">ADDRESS(H16,10)</f>
        <v>$J$86</v>
      </c>
      <c r="H16" s="36" t="n">
        <v>86</v>
      </c>
      <c r="I16" s="10" t="str">
        <f aca="false">ADDRESS(I14,3,1)</f>
        <v>$C$4</v>
      </c>
      <c r="J16" s="32" t="n">
        <f aca="true">INDIRECT(I16)</f>
        <v>0</v>
      </c>
      <c r="K16" s="10" t="e">
        <f aca="false">MDETERM(X15:AA18)</f>
        <v>#VALUE!</v>
      </c>
      <c r="L16" s="10" t="e">
        <f aca="false">K16/K14</f>
        <v>#VALUE!</v>
      </c>
      <c r="M16" s="32" t="n">
        <f aca="false">J16</f>
        <v>0</v>
      </c>
      <c r="N16" s="25" t="n">
        <f aca="false">$N$4</f>
        <v>1</v>
      </c>
      <c r="O16" s="25" t="n">
        <f aca="false">$O$4</f>
        <v>40</v>
      </c>
      <c r="P16" s="25" t="n">
        <f aca="false">$P$4</f>
        <v>1600</v>
      </c>
      <c r="Q16" s="25" t="n">
        <f aca="false">$Q$4</f>
        <v>64000</v>
      </c>
      <c r="R16" s="25"/>
      <c r="S16" s="39" t="n">
        <f aca="false">M16</f>
        <v>0</v>
      </c>
      <c r="T16" s="25" t="n">
        <f aca="false">$O$4</f>
        <v>40</v>
      </c>
      <c r="U16" s="25" t="n">
        <f aca="false">$P$4</f>
        <v>1600</v>
      </c>
      <c r="V16" s="25" t="n">
        <f aca="false">$Q$4</f>
        <v>64000</v>
      </c>
      <c r="W16" s="10"/>
      <c r="X16" s="25" t="n">
        <f aca="false">$N$4</f>
        <v>1</v>
      </c>
      <c r="Y16" s="32" t="n">
        <f aca="false">S16</f>
        <v>0</v>
      </c>
      <c r="Z16" s="25" t="n">
        <f aca="false">$P$4</f>
        <v>1600</v>
      </c>
      <c r="AA16" s="25" t="n">
        <f aca="false">$Q$4</f>
        <v>64000</v>
      </c>
      <c r="AB16" s="10"/>
      <c r="AC16" s="25" t="n">
        <f aca="false">$N$4</f>
        <v>1</v>
      </c>
      <c r="AD16" s="25" t="n">
        <f aca="false">$O$4</f>
        <v>40</v>
      </c>
      <c r="AE16" s="32" t="n">
        <f aca="false">Y16</f>
        <v>0</v>
      </c>
      <c r="AF16" s="25" t="n">
        <f aca="false">$Q$4</f>
        <v>64000</v>
      </c>
      <c r="AG16" s="10"/>
      <c r="AH16" s="25" t="n">
        <f aca="false">$N$4</f>
        <v>1</v>
      </c>
      <c r="AI16" s="25" t="n">
        <f aca="false">$O$4</f>
        <v>40</v>
      </c>
      <c r="AJ16" s="25" t="n">
        <f aca="false">$P$4</f>
        <v>1600</v>
      </c>
      <c r="AK16" s="32" t="n">
        <f aca="false">AE16</f>
        <v>0</v>
      </c>
    </row>
    <row r="17" customFormat="false" ht="12.8" hidden="false" customHeight="false" outlineLevel="0" collapsed="false">
      <c r="A17" s="42" t="n">
        <v>42</v>
      </c>
      <c r="B17" s="30" t="n">
        <v>0.0198148148148148</v>
      </c>
      <c r="C17" s="30" t="n">
        <v>0.0501157407407407</v>
      </c>
      <c r="D17" s="30" t="n">
        <v>0.102199074074074</v>
      </c>
      <c r="E17" s="30" t="n">
        <v>0.213877314814815</v>
      </c>
      <c r="F17" s="35" t="n">
        <f aca="true">INDIRECT(G17)</f>
        <v>0.0955787313405033</v>
      </c>
      <c r="G17" s="36" t="str">
        <f aca="false">ADDRESS(H17,10)</f>
        <v>$J$92</v>
      </c>
      <c r="H17" s="36" t="n">
        <v>92</v>
      </c>
      <c r="I17" s="10" t="str">
        <f aca="false">ADDRESS(I14,4,1)</f>
        <v>$D$4</v>
      </c>
      <c r="J17" s="32" t="n">
        <f aca="true">INDIRECT(I17)</f>
        <v>0</v>
      </c>
      <c r="K17" s="10" t="e">
        <f aca="false">MDETERM(AC15:AF18)</f>
        <v>#VALUE!</v>
      </c>
      <c r="L17" s="10" t="e">
        <f aca="false">K17/K14</f>
        <v>#VALUE!</v>
      </c>
      <c r="M17" s="32" t="n">
        <f aca="false">J17</f>
        <v>0</v>
      </c>
      <c r="N17" s="25" t="n">
        <f aca="false">$N$5</f>
        <v>1</v>
      </c>
      <c r="O17" s="25" t="n">
        <f aca="false">$O$5</f>
        <v>80</v>
      </c>
      <c r="P17" s="25" t="n">
        <f aca="false">$P$5</f>
        <v>6400</v>
      </c>
      <c r="Q17" s="25" t="n">
        <f aca="false">$Q$5</f>
        <v>512000</v>
      </c>
      <c r="R17" s="25"/>
      <c r="S17" s="39" t="n">
        <f aca="false">M17</f>
        <v>0</v>
      </c>
      <c r="T17" s="25" t="n">
        <f aca="false">$O$5</f>
        <v>80</v>
      </c>
      <c r="U17" s="25" t="n">
        <f aca="false">$P$5</f>
        <v>6400</v>
      </c>
      <c r="V17" s="25" t="n">
        <f aca="false">$Q$5</f>
        <v>512000</v>
      </c>
      <c r="W17" s="10"/>
      <c r="X17" s="25" t="n">
        <f aca="false">$N$5</f>
        <v>1</v>
      </c>
      <c r="Y17" s="32" t="n">
        <f aca="false">S17</f>
        <v>0</v>
      </c>
      <c r="Z17" s="25" t="n">
        <f aca="false">$P$5</f>
        <v>6400</v>
      </c>
      <c r="AA17" s="25" t="n">
        <f aca="false">$Q$5</f>
        <v>512000</v>
      </c>
      <c r="AB17" s="10"/>
      <c r="AC17" s="25" t="n">
        <f aca="false">$N$5</f>
        <v>1</v>
      </c>
      <c r="AD17" s="25" t="n">
        <f aca="false">$O$5</f>
        <v>80</v>
      </c>
      <c r="AE17" s="32" t="n">
        <f aca="false">Y17</f>
        <v>0</v>
      </c>
      <c r="AF17" s="25" t="n">
        <f aca="false">$Q$5</f>
        <v>512000</v>
      </c>
      <c r="AG17" s="10"/>
      <c r="AH17" s="25" t="n">
        <f aca="false">$N$5</f>
        <v>1</v>
      </c>
      <c r="AI17" s="25" t="n">
        <f aca="false">$O$5</f>
        <v>80</v>
      </c>
      <c r="AJ17" s="25" t="n">
        <f aca="false">$P$5</f>
        <v>6400</v>
      </c>
      <c r="AK17" s="32" t="n">
        <f aca="false">AE17</f>
        <v>0</v>
      </c>
    </row>
    <row r="18" customFormat="false" ht="12.8" hidden="false" customHeight="false" outlineLevel="0" collapsed="false">
      <c r="A18" s="42" t="n">
        <v>43</v>
      </c>
      <c r="B18" s="28" t="n">
        <v>0.0198726851851852</v>
      </c>
      <c r="C18" s="28" t="n">
        <v>0.0502546296296296</v>
      </c>
      <c r="D18" s="28" t="n">
        <v>0.1025</v>
      </c>
      <c r="E18" s="28" t="n">
        <v>0.214560185185185</v>
      </c>
      <c r="F18" s="35" t="n">
        <f aca="true">INDIRECT(G18)</f>
        <v>0.0958579143911849</v>
      </c>
      <c r="G18" s="36" t="str">
        <f aca="false">ADDRESS(H18,10)</f>
        <v>$J$98</v>
      </c>
      <c r="H18" s="36" t="n">
        <v>98</v>
      </c>
      <c r="I18" s="10" t="str">
        <f aca="false">ADDRESS(I14,5,1)</f>
        <v>$E$4</v>
      </c>
      <c r="J18" s="32" t="n">
        <f aca="true">INDIRECT(I18)</f>
        <v>0</v>
      </c>
      <c r="K18" s="10" t="e">
        <f aca="false">MDETERM(AH15:AK18)</f>
        <v>#VALUE!</v>
      </c>
      <c r="L18" s="10" t="e">
        <f aca="false">K18/K14</f>
        <v>#VALUE!</v>
      </c>
      <c r="M18" s="32" t="n">
        <f aca="false">J18</f>
        <v>0</v>
      </c>
      <c r="N18" s="25" t="n">
        <f aca="false">$N$6</f>
        <v>1</v>
      </c>
      <c r="O18" s="40" t="n">
        <f aca="false">$O$6</f>
        <v>160.934708788644</v>
      </c>
      <c r="P18" s="25" t="n">
        <f aca="false">$P$6</f>
        <v>25899.9804928856</v>
      </c>
      <c r="Q18" s="25" t="n">
        <f aca="false">$Q$6</f>
        <v>4168205.81825411</v>
      </c>
      <c r="R18" s="25"/>
      <c r="S18" s="39" t="n">
        <f aca="false">M18</f>
        <v>0</v>
      </c>
      <c r="T18" s="40" t="n">
        <f aca="false">$O$6</f>
        <v>160.934708788644</v>
      </c>
      <c r="U18" s="25" t="n">
        <f aca="false">$P$6</f>
        <v>25899.9804928856</v>
      </c>
      <c r="V18" s="25" t="n">
        <f aca="false">$Q$6</f>
        <v>4168205.81825411</v>
      </c>
      <c r="W18" s="10"/>
      <c r="X18" s="25" t="n">
        <f aca="false">$N$6</f>
        <v>1</v>
      </c>
      <c r="Y18" s="32" t="n">
        <f aca="false">S18</f>
        <v>0</v>
      </c>
      <c r="Z18" s="25" t="n">
        <f aca="false">$P$6</f>
        <v>25899.9804928856</v>
      </c>
      <c r="AA18" s="25" t="n">
        <f aca="false">$Q$6</f>
        <v>4168205.81825411</v>
      </c>
      <c r="AB18" s="10"/>
      <c r="AC18" s="25" t="n">
        <f aca="false">$N$6</f>
        <v>1</v>
      </c>
      <c r="AD18" s="40" t="n">
        <f aca="false">$O$6</f>
        <v>160.934708788644</v>
      </c>
      <c r="AE18" s="32" t="n">
        <f aca="false">Y18</f>
        <v>0</v>
      </c>
      <c r="AF18" s="25" t="n">
        <f aca="false">$Q$6</f>
        <v>4168205.81825411</v>
      </c>
      <c r="AG18" s="10"/>
      <c r="AH18" s="25" t="n">
        <f aca="false">$N$6</f>
        <v>1</v>
      </c>
      <c r="AI18" s="40" t="n">
        <f aca="false">$O$6</f>
        <v>160.934708788644</v>
      </c>
      <c r="AJ18" s="25" t="n">
        <f aca="false">$P$6</f>
        <v>25899.9804928856</v>
      </c>
      <c r="AK18" s="32" t="n">
        <f aca="false">AE18</f>
        <v>0</v>
      </c>
    </row>
    <row r="19" customFormat="false" ht="12.8" hidden="false" customHeight="false" outlineLevel="0" collapsed="false">
      <c r="A19" s="42" t="n">
        <v>44</v>
      </c>
      <c r="B19" s="30" t="n">
        <v>0.0199305555555556</v>
      </c>
      <c r="C19" s="30" t="n">
        <v>0.0503935185185185</v>
      </c>
      <c r="D19" s="30" t="n">
        <v>0.1028125</v>
      </c>
      <c r="E19" s="30" t="n">
        <v>0.21525462962963</v>
      </c>
      <c r="F19" s="35" t="n">
        <f aca="true">INDIRECT(G19)</f>
        <v>0.0961469260887669</v>
      </c>
      <c r="G19" s="36" t="str">
        <f aca="false">ADDRESS(H19,10)</f>
        <v>$J$104</v>
      </c>
      <c r="H19" s="36" t="n">
        <v>104</v>
      </c>
      <c r="I19" s="10"/>
      <c r="J19" s="32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customFormat="false" ht="12.8" hidden="false" customHeight="false" outlineLevel="0" collapsed="false">
      <c r="A20" s="42" t="n">
        <v>45</v>
      </c>
      <c r="B20" s="28" t="n">
        <v>0.0199768518518519</v>
      </c>
      <c r="C20" s="28" t="n">
        <v>0.0505439814814815</v>
      </c>
      <c r="D20" s="28" t="n">
        <v>0.103113425925926</v>
      </c>
      <c r="E20" s="28" t="n">
        <v>0.215960648148148</v>
      </c>
      <c r="F20" s="35" t="n">
        <f aca="true">INDIRECT(G20)</f>
        <v>0.0964292498077947</v>
      </c>
      <c r="G20" s="36" t="str">
        <f aca="false">ADDRESS(H20,10)</f>
        <v>$J$110</v>
      </c>
      <c r="H20" s="36" t="n">
        <v>110</v>
      </c>
      <c r="I20" s="10" t="n">
        <f aca="false">I14+1</f>
        <v>5</v>
      </c>
      <c r="J20" s="37" t="n">
        <f aca="false">L21+$F$1*L22+L23*$F$1*$F$1+L24*$F$1*$F$1*$F$1</f>
        <v>0.0935051413425815</v>
      </c>
      <c r="K20" s="10" t="n">
        <f aca="false">MDETERM(N21:Q24)</f>
        <v>87158426432.6874</v>
      </c>
      <c r="L20" s="10"/>
      <c r="M20" s="10"/>
      <c r="N20" s="25" t="s">
        <v>6</v>
      </c>
      <c r="O20" s="25" t="s">
        <v>7</v>
      </c>
      <c r="P20" s="25" t="s">
        <v>8</v>
      </c>
      <c r="Q20" s="25" t="s">
        <v>9</v>
      </c>
      <c r="R20" s="25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customFormat="false" ht="12.8" hidden="false" customHeight="false" outlineLevel="0" collapsed="false">
      <c r="A21" s="42" t="n">
        <v>46</v>
      </c>
      <c r="B21" s="30" t="n">
        <v>0.0200462962962963</v>
      </c>
      <c r="C21" s="30" t="n">
        <v>0.0506944444444444</v>
      </c>
      <c r="D21" s="30" t="n">
        <v>0.1034375</v>
      </c>
      <c r="E21" s="30" t="n">
        <v>0.216689814814815</v>
      </c>
      <c r="F21" s="35" t="n">
        <f aca="true">INDIRECT(G21)</f>
        <v>0.0967296670995341</v>
      </c>
      <c r="G21" s="36" t="str">
        <f aca="false">ADDRESS(H21,10)</f>
        <v>$J$116</v>
      </c>
      <c r="H21" s="36" t="n">
        <v>116</v>
      </c>
      <c r="I21" s="10" t="str">
        <f aca="false">ADDRESS(I20,2,1)</f>
        <v>$B$5</v>
      </c>
      <c r="J21" s="32" t="n">
        <f aca="true">INDIRECT(I21)</f>
        <v>0.018912037037037</v>
      </c>
      <c r="K21" s="10" t="n">
        <f aca="false">MDETERM(S21:V24)</f>
        <v>6745613.98101902</v>
      </c>
      <c r="L21" s="10" t="n">
        <f aca="false">K21/K20</f>
        <v>7.73948573547123E-005</v>
      </c>
      <c r="M21" s="32" t="n">
        <f aca="false">J21</f>
        <v>0.018912037037037</v>
      </c>
      <c r="N21" s="25" t="n">
        <f aca="false">$N$3</f>
        <v>1</v>
      </c>
      <c r="O21" s="25" t="n">
        <f aca="false">$O$3</f>
        <v>16</v>
      </c>
      <c r="P21" s="25" t="n">
        <f aca="false">$P$3</f>
        <v>256</v>
      </c>
      <c r="Q21" s="25" t="n">
        <f aca="false">$Q$3</f>
        <v>4096</v>
      </c>
      <c r="R21" s="25"/>
      <c r="S21" s="39" t="n">
        <f aca="false">M21</f>
        <v>0.018912037037037</v>
      </c>
      <c r="T21" s="25" t="n">
        <f aca="false">$O$3</f>
        <v>16</v>
      </c>
      <c r="U21" s="25" t="n">
        <f aca="false">$P$3</f>
        <v>256</v>
      </c>
      <c r="V21" s="25" t="n">
        <f aca="false">$Q$3</f>
        <v>4096</v>
      </c>
      <c r="W21" s="10"/>
      <c r="X21" s="25" t="n">
        <f aca="false">$N$3</f>
        <v>1</v>
      </c>
      <c r="Y21" s="32" t="n">
        <f aca="false">S21</f>
        <v>0.018912037037037</v>
      </c>
      <c r="Z21" s="25" t="n">
        <f aca="false">$P$3</f>
        <v>256</v>
      </c>
      <c r="AA21" s="25" t="n">
        <f aca="false">$Q$3</f>
        <v>4096</v>
      </c>
      <c r="AB21" s="10"/>
      <c r="AC21" s="25" t="n">
        <f aca="false">$N$3</f>
        <v>1</v>
      </c>
      <c r="AD21" s="25" t="n">
        <f aca="false">$O$3</f>
        <v>16</v>
      </c>
      <c r="AE21" s="32" t="n">
        <f aca="false">Y21</f>
        <v>0.018912037037037</v>
      </c>
      <c r="AF21" s="25" t="n">
        <f aca="false">$Q$3</f>
        <v>4096</v>
      </c>
      <c r="AG21" s="10"/>
      <c r="AH21" s="25" t="n">
        <f aca="false">$N$3</f>
        <v>1</v>
      </c>
      <c r="AI21" s="25" t="n">
        <f aca="false">$O$3</f>
        <v>16</v>
      </c>
      <c r="AJ21" s="25" t="n">
        <f aca="false">$P$3</f>
        <v>256</v>
      </c>
      <c r="AK21" s="32" t="n">
        <f aca="false">AE21</f>
        <v>0.018912037037037</v>
      </c>
    </row>
    <row r="22" customFormat="false" ht="12.8" hidden="false" customHeight="false" outlineLevel="0" collapsed="false">
      <c r="A22" s="42" t="n">
        <v>47</v>
      </c>
      <c r="B22" s="28" t="n">
        <v>0.0201041666666667</v>
      </c>
      <c r="C22" s="28" t="n">
        <v>0.0508449074074074</v>
      </c>
      <c r="D22" s="28" t="n">
        <v>0.103761574074074</v>
      </c>
      <c r="E22" s="28" t="n">
        <v>0.217430555555556</v>
      </c>
      <c r="F22" s="35" t="n">
        <f aca="true">INDIRECT(G22)</f>
        <v>0.0970307820118594</v>
      </c>
      <c r="G22" s="36" t="str">
        <f aca="false">ADDRESS(H22,10)</f>
        <v>$J$122</v>
      </c>
      <c r="H22" s="36" t="n">
        <v>122</v>
      </c>
      <c r="I22" s="10" t="str">
        <f aca="false">ADDRESS(I20,3,1)</f>
        <v>$C$5</v>
      </c>
      <c r="J22" s="32" t="n">
        <f aca="true">INDIRECT(I22)</f>
        <v>0.0484027777777778</v>
      </c>
      <c r="K22" s="10" t="n">
        <f aca="false">MDETERM(X21:AA24)</f>
        <v>100595199.291006</v>
      </c>
      <c r="L22" s="10" t="n">
        <f aca="false">K22/K20</f>
        <v>0.0011541649317028</v>
      </c>
      <c r="M22" s="32" t="n">
        <f aca="false">J22</f>
        <v>0.0484027777777778</v>
      </c>
      <c r="N22" s="25" t="n">
        <f aca="false">$N$4</f>
        <v>1</v>
      </c>
      <c r="O22" s="25" t="n">
        <f aca="false">$O$4</f>
        <v>40</v>
      </c>
      <c r="P22" s="25" t="n">
        <f aca="false">$P$4</f>
        <v>1600</v>
      </c>
      <c r="Q22" s="25" t="n">
        <f aca="false">$Q$4</f>
        <v>64000</v>
      </c>
      <c r="R22" s="25"/>
      <c r="S22" s="39" t="n">
        <f aca="false">M22</f>
        <v>0.0484027777777778</v>
      </c>
      <c r="T22" s="25" t="n">
        <f aca="false">$O$4</f>
        <v>40</v>
      </c>
      <c r="U22" s="25" t="n">
        <f aca="false">$P$4</f>
        <v>1600</v>
      </c>
      <c r="V22" s="25" t="n">
        <f aca="false">$Q$4</f>
        <v>64000</v>
      </c>
      <c r="W22" s="10"/>
      <c r="X22" s="25" t="n">
        <f aca="false">$N$4</f>
        <v>1</v>
      </c>
      <c r="Y22" s="32" t="n">
        <f aca="false">S22</f>
        <v>0.0484027777777778</v>
      </c>
      <c r="Z22" s="25" t="n">
        <f aca="false">$P$4</f>
        <v>1600</v>
      </c>
      <c r="AA22" s="25" t="n">
        <f aca="false">$Q$4</f>
        <v>64000</v>
      </c>
      <c r="AB22" s="10"/>
      <c r="AC22" s="25" t="n">
        <f aca="false">$N$4</f>
        <v>1</v>
      </c>
      <c r="AD22" s="25" t="n">
        <f aca="false">$O$4</f>
        <v>40</v>
      </c>
      <c r="AE22" s="32" t="n">
        <f aca="false">Y22</f>
        <v>0.0484027777777778</v>
      </c>
      <c r="AF22" s="25" t="n">
        <f aca="false">$Q$4</f>
        <v>64000</v>
      </c>
      <c r="AG22" s="10"/>
      <c r="AH22" s="25" t="n">
        <f aca="false">$N$4</f>
        <v>1</v>
      </c>
      <c r="AI22" s="25" t="n">
        <f aca="false">$O$4</f>
        <v>40</v>
      </c>
      <c r="AJ22" s="25" t="n">
        <f aca="false">$P$4</f>
        <v>1600</v>
      </c>
      <c r="AK22" s="32" t="n">
        <f aca="false">AE22</f>
        <v>0.0484027777777778</v>
      </c>
    </row>
    <row r="23" customFormat="false" ht="12.8" hidden="false" customHeight="false" outlineLevel="0" collapsed="false">
      <c r="A23" s="42" t="n">
        <v>48</v>
      </c>
      <c r="B23" s="30" t="n">
        <v>0.020162037037037</v>
      </c>
      <c r="C23" s="30" t="n">
        <v>0.0510069444444444</v>
      </c>
      <c r="D23" s="30" t="n">
        <v>0.104097222222222</v>
      </c>
      <c r="E23" s="30" t="n">
        <v>0.218194444444444</v>
      </c>
      <c r="F23" s="35" t="n">
        <f aca="true">INDIRECT(G23)</f>
        <v>0.0973441686188454</v>
      </c>
      <c r="G23" s="36" t="str">
        <f aca="false">ADDRESS(H23,10)</f>
        <v>$J$128</v>
      </c>
      <c r="H23" s="36" t="n">
        <v>128</v>
      </c>
      <c r="I23" s="10" t="str">
        <f aca="false">ADDRESS(I20,4,1)</f>
        <v>$D$5</v>
      </c>
      <c r="J23" s="32" t="n">
        <f aca="true">INDIRECT(I23)</f>
        <v>0.100104166666667</v>
      </c>
      <c r="K23" s="10" t="n">
        <f aca="false">MDETERM(AC21:AF24)</f>
        <v>130420.436707281</v>
      </c>
      <c r="L23" s="10" t="n">
        <f aca="false">K23/K20</f>
        <v>1.49636061646896E-006</v>
      </c>
      <c r="M23" s="32" t="n">
        <f aca="false">J23</f>
        <v>0.100104166666667</v>
      </c>
      <c r="N23" s="25" t="n">
        <f aca="false">$N$5</f>
        <v>1</v>
      </c>
      <c r="O23" s="25" t="n">
        <f aca="false">$O$5</f>
        <v>80</v>
      </c>
      <c r="P23" s="25" t="n">
        <f aca="false">$P$5</f>
        <v>6400</v>
      </c>
      <c r="Q23" s="25" t="n">
        <f aca="false">$Q$5</f>
        <v>512000</v>
      </c>
      <c r="R23" s="25"/>
      <c r="S23" s="39" t="n">
        <f aca="false">M23</f>
        <v>0.100104166666667</v>
      </c>
      <c r="T23" s="25" t="n">
        <f aca="false">$O$5</f>
        <v>80</v>
      </c>
      <c r="U23" s="25" t="n">
        <f aca="false">$P$5</f>
        <v>6400</v>
      </c>
      <c r="V23" s="25" t="n">
        <f aca="false">$Q$5</f>
        <v>512000</v>
      </c>
      <c r="W23" s="10"/>
      <c r="X23" s="25" t="n">
        <f aca="false">$N$5</f>
        <v>1</v>
      </c>
      <c r="Y23" s="32" t="n">
        <f aca="false">S23</f>
        <v>0.100104166666667</v>
      </c>
      <c r="Z23" s="25" t="n">
        <f aca="false">$P$5</f>
        <v>6400</v>
      </c>
      <c r="AA23" s="25" t="n">
        <f aca="false">$Q$5</f>
        <v>512000</v>
      </c>
      <c r="AB23" s="10"/>
      <c r="AC23" s="25" t="n">
        <f aca="false">$N$5</f>
        <v>1</v>
      </c>
      <c r="AD23" s="25" t="n">
        <f aca="false">$O$5</f>
        <v>80</v>
      </c>
      <c r="AE23" s="32" t="n">
        <f aca="false">Y23</f>
        <v>0.100104166666667</v>
      </c>
      <c r="AF23" s="25" t="n">
        <f aca="false">$Q$5</f>
        <v>512000</v>
      </c>
      <c r="AG23" s="10"/>
      <c r="AH23" s="25" t="n">
        <f aca="false">$N$5</f>
        <v>1</v>
      </c>
      <c r="AI23" s="25" t="n">
        <f aca="false">$O$5</f>
        <v>80</v>
      </c>
      <c r="AJ23" s="25" t="n">
        <f aca="false">$P$5</f>
        <v>6400</v>
      </c>
      <c r="AK23" s="32" t="n">
        <f aca="false">AE23</f>
        <v>0.100104166666667</v>
      </c>
    </row>
    <row r="24" customFormat="false" ht="12.8" hidden="false" customHeight="false" outlineLevel="0" collapsed="false">
      <c r="A24" s="42" t="n">
        <v>49</v>
      </c>
      <c r="B24" s="28" t="n">
        <v>0.0202199074074074</v>
      </c>
      <c r="C24" s="28" t="n">
        <v>0.0511689814814815</v>
      </c>
      <c r="D24" s="28" t="n">
        <v>0.104444444444444</v>
      </c>
      <c r="E24" s="28" t="n">
        <v>0.218981481481481</v>
      </c>
      <c r="F24" s="35" t="n">
        <f aca="true">INDIRECT(G24)</f>
        <v>0.0976672996327735</v>
      </c>
      <c r="G24" s="36" t="str">
        <f aca="false">ADDRESS(H24,10)</f>
        <v>$J$134</v>
      </c>
      <c r="H24" s="36" t="n">
        <v>134</v>
      </c>
      <c r="I24" s="10" t="str">
        <f aca="false">ADDRESS(I20,5,1)</f>
        <v>$E$5</v>
      </c>
      <c r="J24" s="32" t="n">
        <f aca="true">INDIRECT(I24)</f>
        <v>0.209247685185185</v>
      </c>
      <c r="K24" s="10" t="n">
        <f aca="false">MDETERM(AH21:AK24)</f>
        <v>-320.567785480287</v>
      </c>
      <c r="L24" s="10" t="n">
        <f aca="false">K24/K20</f>
        <v>-3.67798959436082E-009</v>
      </c>
      <c r="M24" s="32" t="n">
        <f aca="false">J24</f>
        <v>0.209247685185185</v>
      </c>
      <c r="N24" s="25" t="n">
        <f aca="false">$N$6</f>
        <v>1</v>
      </c>
      <c r="O24" s="40" t="n">
        <f aca="false">$O$6</f>
        <v>160.934708788644</v>
      </c>
      <c r="P24" s="25" t="n">
        <f aca="false">$P$6</f>
        <v>25899.9804928856</v>
      </c>
      <c r="Q24" s="25" t="n">
        <f aca="false">$Q$6</f>
        <v>4168205.81825411</v>
      </c>
      <c r="R24" s="25"/>
      <c r="S24" s="39" t="n">
        <f aca="false">M24</f>
        <v>0.209247685185185</v>
      </c>
      <c r="T24" s="40" t="n">
        <f aca="false">$O$6</f>
        <v>160.934708788644</v>
      </c>
      <c r="U24" s="25" t="n">
        <f aca="false">$P$6</f>
        <v>25899.9804928856</v>
      </c>
      <c r="V24" s="25" t="n">
        <f aca="false">$Q$6</f>
        <v>4168205.81825411</v>
      </c>
      <c r="W24" s="10"/>
      <c r="X24" s="25" t="n">
        <f aca="false">$N$6</f>
        <v>1</v>
      </c>
      <c r="Y24" s="32" t="n">
        <f aca="false">S24</f>
        <v>0.209247685185185</v>
      </c>
      <c r="Z24" s="25" t="n">
        <f aca="false">$P$6</f>
        <v>25899.9804928856</v>
      </c>
      <c r="AA24" s="25" t="n">
        <f aca="false">$Q$6</f>
        <v>4168205.81825411</v>
      </c>
      <c r="AB24" s="10"/>
      <c r="AC24" s="25" t="n">
        <f aca="false">$N$6</f>
        <v>1</v>
      </c>
      <c r="AD24" s="40" t="n">
        <f aca="false">$O$6</f>
        <v>160.934708788644</v>
      </c>
      <c r="AE24" s="32" t="n">
        <f aca="false">Y24</f>
        <v>0.209247685185185</v>
      </c>
      <c r="AF24" s="25" t="n">
        <f aca="false">$Q$6</f>
        <v>4168205.81825411</v>
      </c>
      <c r="AG24" s="10"/>
      <c r="AH24" s="25" t="n">
        <f aca="false">$N$6</f>
        <v>1</v>
      </c>
      <c r="AI24" s="40" t="n">
        <f aca="false">$O$6</f>
        <v>160.934708788644</v>
      </c>
      <c r="AJ24" s="25" t="n">
        <f aca="false">$P$6</f>
        <v>25899.9804928856</v>
      </c>
      <c r="AK24" s="32" t="n">
        <f aca="false">AE24</f>
        <v>0.209247685185185</v>
      </c>
    </row>
    <row r="25" customFormat="false" ht="12.8" hidden="false" customHeight="false" outlineLevel="0" collapsed="false">
      <c r="A25" s="42" t="n">
        <v>50</v>
      </c>
      <c r="B25" s="30" t="n">
        <v>0.0202893518518519</v>
      </c>
      <c r="C25" s="30" t="n">
        <v>0.0513310185185185</v>
      </c>
      <c r="D25" s="30" t="n">
        <v>0.104803240740741</v>
      </c>
      <c r="E25" s="30" t="n">
        <v>0.219791666666667</v>
      </c>
      <c r="F25" s="35" t="n">
        <f aca="true">INDIRECT(G25)</f>
        <v>0.0979993931930992</v>
      </c>
      <c r="G25" s="36" t="str">
        <f aca="false">ADDRESS(H25,10)</f>
        <v>$J$140</v>
      </c>
      <c r="H25" s="36" t="n">
        <v>140</v>
      </c>
      <c r="I25" s="10"/>
      <c r="J25" s="32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customFormat="false" ht="12.8" hidden="false" customHeight="false" outlineLevel="0" collapsed="false">
      <c r="A26" s="42" t="n">
        <v>51</v>
      </c>
      <c r="B26" s="28" t="n">
        <v>0.0203587962962963</v>
      </c>
      <c r="C26" s="28" t="n">
        <v>0.0515046296296296</v>
      </c>
      <c r="D26" s="28" t="n">
        <v>0.105162037037037</v>
      </c>
      <c r="E26" s="28" t="n">
        <v>0.220625</v>
      </c>
      <c r="F26" s="35" t="n">
        <f aca="true">INDIRECT(G26)</f>
        <v>0.0983338455612257</v>
      </c>
      <c r="G26" s="36" t="str">
        <f aca="false">ADDRESS(H26,10)</f>
        <v>$J$146</v>
      </c>
      <c r="H26" s="36" t="n">
        <v>146</v>
      </c>
      <c r="I26" s="10" t="n">
        <f aca="false">I20+1</f>
        <v>6</v>
      </c>
      <c r="J26" s="37" t="n">
        <f aca="false">L27+$F$1*L28+L29*$F$1*$F$1+L30*$F$1*$F$1*$F$1</f>
        <v>0.0935037593275749</v>
      </c>
      <c r="K26" s="10" t="n">
        <f aca="false">MDETERM(N27:Q30)</f>
        <v>87158426432.6874</v>
      </c>
      <c r="L26" s="10"/>
      <c r="M26" s="10"/>
      <c r="N26" s="25" t="s">
        <v>6</v>
      </c>
      <c r="O26" s="25" t="s">
        <v>7</v>
      </c>
      <c r="P26" s="25" t="s">
        <v>8</v>
      </c>
      <c r="Q26" s="25" t="s">
        <v>9</v>
      </c>
      <c r="R26" s="25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customFormat="false" ht="12.8" hidden="false" customHeight="false" outlineLevel="0" collapsed="false">
      <c r="A27" s="42" t="n">
        <v>52</v>
      </c>
      <c r="B27" s="30" t="n">
        <v>0.0204166666666667</v>
      </c>
      <c r="C27" s="30" t="n">
        <v>0.0516782407407407</v>
      </c>
      <c r="D27" s="30" t="n">
        <v>0.105543981481481</v>
      </c>
      <c r="E27" s="30" t="n">
        <v>0.221493055555556</v>
      </c>
      <c r="F27" s="35" t="n">
        <f aca="true">INDIRECT(G27)</f>
        <v>0.0986886528437398</v>
      </c>
      <c r="G27" s="36" t="str">
        <f aca="false">ADDRESS(H27,10)</f>
        <v>$J$152</v>
      </c>
      <c r="H27" s="36" t="n">
        <v>152</v>
      </c>
      <c r="I27" s="10" t="str">
        <f aca="false">ADDRESS(I26,2,1)</f>
        <v>$B$6</v>
      </c>
      <c r="J27" s="32" t="n">
        <f aca="true">INDIRECT(I27)</f>
        <v>0.0189699074074074</v>
      </c>
      <c r="K27" s="10" t="n">
        <f aca="false">MDETERM(S27:V30)</f>
        <v>16623838.4262339</v>
      </c>
      <c r="L27" s="10" t="n">
        <f aca="false">K27/K26</f>
        <v>0.000190731282179268</v>
      </c>
      <c r="M27" s="32" t="n">
        <f aca="false">J27</f>
        <v>0.0189699074074074</v>
      </c>
      <c r="N27" s="25" t="n">
        <f aca="false">$N$3</f>
        <v>1</v>
      </c>
      <c r="O27" s="25" t="n">
        <f aca="false">$O$3</f>
        <v>16</v>
      </c>
      <c r="P27" s="25" t="n">
        <f aca="false">$P$3</f>
        <v>256</v>
      </c>
      <c r="Q27" s="25" t="n">
        <f aca="false">$Q$3</f>
        <v>4096</v>
      </c>
      <c r="R27" s="25"/>
      <c r="S27" s="39" t="n">
        <f aca="false">M27</f>
        <v>0.0189699074074074</v>
      </c>
      <c r="T27" s="25" t="n">
        <f aca="false">$O$3</f>
        <v>16</v>
      </c>
      <c r="U27" s="25" t="n">
        <f aca="false">$P$3</f>
        <v>256</v>
      </c>
      <c r="V27" s="25" t="n">
        <f aca="false">$Q$3</f>
        <v>4096</v>
      </c>
      <c r="W27" s="10"/>
      <c r="X27" s="25" t="n">
        <f aca="false">$N$3</f>
        <v>1</v>
      </c>
      <c r="Y27" s="32" t="n">
        <f aca="false">S27</f>
        <v>0.0189699074074074</v>
      </c>
      <c r="Z27" s="25" t="n">
        <f aca="false">$P$3</f>
        <v>256</v>
      </c>
      <c r="AA27" s="25" t="n">
        <f aca="false">$Q$3</f>
        <v>4096</v>
      </c>
      <c r="AB27" s="10"/>
      <c r="AC27" s="25" t="n">
        <f aca="false">$N$3</f>
        <v>1</v>
      </c>
      <c r="AD27" s="25" t="n">
        <f aca="false">$O$3</f>
        <v>16</v>
      </c>
      <c r="AE27" s="32" t="n">
        <f aca="false">Y27</f>
        <v>0.0189699074074074</v>
      </c>
      <c r="AF27" s="25" t="n">
        <f aca="false">$Q$3</f>
        <v>4096</v>
      </c>
      <c r="AG27" s="10"/>
      <c r="AH27" s="25" t="n">
        <f aca="false">$N$3</f>
        <v>1</v>
      </c>
      <c r="AI27" s="25" t="n">
        <f aca="false">$O$3</f>
        <v>16</v>
      </c>
      <c r="AJ27" s="25" t="n">
        <f aca="false">$P$3</f>
        <v>256</v>
      </c>
      <c r="AK27" s="32" t="n">
        <f aca="false">AE27</f>
        <v>0.0189699074074074</v>
      </c>
    </row>
    <row r="28" customFormat="false" ht="12.8" hidden="false" customHeight="false" outlineLevel="0" collapsed="false">
      <c r="A28" s="42" t="n">
        <v>53</v>
      </c>
      <c r="B28" s="28" t="n">
        <v>0.0204976851851852</v>
      </c>
      <c r="C28" s="28" t="n">
        <v>0.0518634259259259</v>
      </c>
      <c r="D28" s="28" t="n">
        <v>0.105925925925926</v>
      </c>
      <c r="E28" s="28" t="n">
        <v>0.222384259259259</v>
      </c>
      <c r="F28" s="35" t="n">
        <f aca="true">INDIRECT(G28)</f>
        <v>0.099044255212966</v>
      </c>
      <c r="G28" s="36" t="str">
        <f aca="false">ADDRESS(H28,10)</f>
        <v>$J$158</v>
      </c>
      <c r="H28" s="36" t="n">
        <v>158</v>
      </c>
      <c r="I28" s="10" t="str">
        <f aca="false">ADDRESS(I26,3,1)</f>
        <v>$C$6</v>
      </c>
      <c r="J28" s="32" t="n">
        <f aca="true">INDIRECT(I28)</f>
        <v>0.0484143518518519</v>
      </c>
      <c r="K28" s="10" t="n">
        <f aca="false">MDETERM(X27:AA30)</f>
        <v>100230507.475277</v>
      </c>
      <c r="L28" s="10" t="n">
        <f aca="false">K28/K26</f>
        <v>0.00114998069122651</v>
      </c>
      <c r="M28" s="32" t="n">
        <f aca="false">J28</f>
        <v>0.0484143518518519</v>
      </c>
      <c r="N28" s="25" t="n">
        <f aca="false">$N$4</f>
        <v>1</v>
      </c>
      <c r="O28" s="25" t="n">
        <f aca="false">$O$4</f>
        <v>40</v>
      </c>
      <c r="P28" s="25" t="n">
        <f aca="false">$P$4</f>
        <v>1600</v>
      </c>
      <c r="Q28" s="25" t="n">
        <f aca="false">$Q$4</f>
        <v>64000</v>
      </c>
      <c r="R28" s="25"/>
      <c r="S28" s="39" t="n">
        <f aca="false">M28</f>
        <v>0.0484143518518519</v>
      </c>
      <c r="T28" s="25" t="n">
        <f aca="false">$O$4</f>
        <v>40</v>
      </c>
      <c r="U28" s="25" t="n">
        <f aca="false">$P$4</f>
        <v>1600</v>
      </c>
      <c r="V28" s="25" t="n">
        <f aca="false">$Q$4</f>
        <v>64000</v>
      </c>
      <c r="W28" s="10"/>
      <c r="X28" s="25" t="n">
        <f aca="false">$N$4</f>
        <v>1</v>
      </c>
      <c r="Y28" s="32" t="n">
        <f aca="false">S28</f>
        <v>0.0484143518518519</v>
      </c>
      <c r="Z28" s="25" t="n">
        <f aca="false">$P$4</f>
        <v>1600</v>
      </c>
      <c r="AA28" s="25" t="n">
        <f aca="false">$Q$4</f>
        <v>64000</v>
      </c>
      <c r="AB28" s="10"/>
      <c r="AC28" s="25" t="n">
        <f aca="false">$N$4</f>
        <v>1</v>
      </c>
      <c r="AD28" s="25" t="n">
        <f aca="false">$O$4</f>
        <v>40</v>
      </c>
      <c r="AE28" s="32" t="n">
        <f aca="false">Y28</f>
        <v>0.0484143518518519</v>
      </c>
      <c r="AF28" s="25" t="n">
        <f aca="false">$Q$4</f>
        <v>64000</v>
      </c>
      <c r="AG28" s="10"/>
      <c r="AH28" s="25" t="n">
        <f aca="false">$N$4</f>
        <v>1</v>
      </c>
      <c r="AI28" s="25" t="n">
        <f aca="false">$O$4</f>
        <v>40</v>
      </c>
      <c r="AJ28" s="25" t="n">
        <f aca="false">$P$4</f>
        <v>1600</v>
      </c>
      <c r="AK28" s="32" t="n">
        <f aca="false">AE28</f>
        <v>0.0484143518518519</v>
      </c>
    </row>
    <row r="29" customFormat="false" ht="12.8" hidden="false" customHeight="false" outlineLevel="0" collapsed="false">
      <c r="A29" s="42" t="n">
        <v>54</v>
      </c>
      <c r="B29" s="30" t="n">
        <v>0.0205671296296296</v>
      </c>
      <c r="C29" s="30" t="n">
        <v>0.0520601851851852</v>
      </c>
      <c r="D29" s="30" t="n">
        <v>0.106331018518519</v>
      </c>
      <c r="E29" s="30" t="n">
        <v>0.223310185185185</v>
      </c>
      <c r="F29" s="35" t="n">
        <f aca="true">INDIRECT(G29)</f>
        <v>0.0994227397842987</v>
      </c>
      <c r="G29" s="36" t="str">
        <f aca="false">ADDRESS(H29,10)</f>
        <v>$J$164</v>
      </c>
      <c r="H29" s="36" t="n">
        <v>164</v>
      </c>
      <c r="I29" s="10" t="str">
        <f aca="false">ADDRESS(I26,4,1)</f>
        <v>$D$6</v>
      </c>
      <c r="J29" s="32" t="n">
        <f aca="true">INDIRECT(I29)</f>
        <v>0.100104166666667</v>
      </c>
      <c r="K29" s="10" t="n">
        <f aca="false">MDETERM(AC27:AF30)</f>
        <v>134553.044414785</v>
      </c>
      <c r="L29" s="10" t="n">
        <f aca="false">K29/K26</f>
        <v>1.54377551227018E-006</v>
      </c>
      <c r="M29" s="32" t="n">
        <f aca="false">J29</f>
        <v>0.100104166666667</v>
      </c>
      <c r="N29" s="25" t="n">
        <f aca="false">$N$5</f>
        <v>1</v>
      </c>
      <c r="O29" s="25" t="n">
        <f aca="false">$O$5</f>
        <v>80</v>
      </c>
      <c r="P29" s="25" t="n">
        <f aca="false">$P$5</f>
        <v>6400</v>
      </c>
      <c r="Q29" s="25" t="n">
        <f aca="false">$Q$5</f>
        <v>512000</v>
      </c>
      <c r="R29" s="25"/>
      <c r="S29" s="39" t="n">
        <f aca="false">M29</f>
        <v>0.100104166666667</v>
      </c>
      <c r="T29" s="25" t="n">
        <f aca="false">$O$5</f>
        <v>80</v>
      </c>
      <c r="U29" s="25" t="n">
        <f aca="false">$P$5</f>
        <v>6400</v>
      </c>
      <c r="V29" s="25" t="n">
        <f aca="false">$Q$5</f>
        <v>512000</v>
      </c>
      <c r="W29" s="10"/>
      <c r="X29" s="25" t="n">
        <f aca="false">$N$5</f>
        <v>1</v>
      </c>
      <c r="Y29" s="32" t="n">
        <f aca="false">S29</f>
        <v>0.100104166666667</v>
      </c>
      <c r="Z29" s="25" t="n">
        <f aca="false">$P$5</f>
        <v>6400</v>
      </c>
      <c r="AA29" s="25" t="n">
        <f aca="false">$Q$5</f>
        <v>512000</v>
      </c>
      <c r="AB29" s="10"/>
      <c r="AC29" s="25" t="n">
        <f aca="false">$N$5</f>
        <v>1</v>
      </c>
      <c r="AD29" s="25" t="n">
        <f aca="false">$O$5</f>
        <v>80</v>
      </c>
      <c r="AE29" s="32" t="n">
        <f aca="false">Y29</f>
        <v>0.100104166666667</v>
      </c>
      <c r="AF29" s="25" t="n">
        <f aca="false">$Q$5</f>
        <v>512000</v>
      </c>
      <c r="AG29" s="10"/>
      <c r="AH29" s="25" t="n">
        <f aca="false">$N$5</f>
        <v>1</v>
      </c>
      <c r="AI29" s="25" t="n">
        <f aca="false">$O$5</f>
        <v>80</v>
      </c>
      <c r="AJ29" s="25" t="n">
        <f aca="false">$P$5</f>
        <v>6400</v>
      </c>
      <c r="AK29" s="32" t="n">
        <f aca="false">AE29</f>
        <v>0.100104166666667</v>
      </c>
    </row>
    <row r="30" customFormat="false" ht="12.8" hidden="false" customHeight="false" outlineLevel="0" collapsed="false">
      <c r="A30" s="42" t="n">
        <v>55</v>
      </c>
      <c r="B30" s="28" t="n">
        <v>0.0206365740740741</v>
      </c>
      <c r="C30" s="28" t="n">
        <v>0.0522569444444444</v>
      </c>
      <c r="D30" s="28" t="n">
        <v>0.106747685185185</v>
      </c>
      <c r="E30" s="28" t="n">
        <v>0.224270833333333</v>
      </c>
      <c r="F30" s="35" t="n">
        <f aca="true">INDIRECT(G30)</f>
        <v>0.0998108845226135</v>
      </c>
      <c r="G30" s="36" t="str">
        <f aca="false">ADDRESS(H30,10)</f>
        <v>$J$170</v>
      </c>
      <c r="H30" s="36" t="n">
        <v>170</v>
      </c>
      <c r="I30" s="10" t="str">
        <f aca="false">ADDRESS(I26,5,1)</f>
        <v>$E$6</v>
      </c>
      <c r="J30" s="32" t="n">
        <f aca="true">INDIRECT(I30)</f>
        <v>0.209247685185185</v>
      </c>
      <c r="K30" s="10" t="n">
        <f aca="false">MDETERM(AH27:AK30)</f>
        <v>-334.535692736089</v>
      </c>
      <c r="L30" s="10" t="n">
        <f aca="false">K30/K26</f>
        <v>-3.83824842219302E-009</v>
      </c>
      <c r="M30" s="32" t="n">
        <f aca="false">J30</f>
        <v>0.209247685185185</v>
      </c>
      <c r="N30" s="25" t="n">
        <f aca="false">$N$6</f>
        <v>1</v>
      </c>
      <c r="O30" s="40" t="n">
        <f aca="false">$O$6</f>
        <v>160.934708788644</v>
      </c>
      <c r="P30" s="25" t="n">
        <f aca="false">$P$6</f>
        <v>25899.9804928856</v>
      </c>
      <c r="Q30" s="25" t="n">
        <f aca="false">$Q$6</f>
        <v>4168205.81825411</v>
      </c>
      <c r="R30" s="25"/>
      <c r="S30" s="39" t="n">
        <f aca="false">M30</f>
        <v>0.209247685185185</v>
      </c>
      <c r="T30" s="40" t="n">
        <f aca="false">$O$6</f>
        <v>160.934708788644</v>
      </c>
      <c r="U30" s="25" t="n">
        <f aca="false">$P$6</f>
        <v>25899.9804928856</v>
      </c>
      <c r="V30" s="25" t="n">
        <f aca="false">$Q$6</f>
        <v>4168205.81825411</v>
      </c>
      <c r="W30" s="10"/>
      <c r="X30" s="25" t="n">
        <f aca="false">$N$6</f>
        <v>1</v>
      </c>
      <c r="Y30" s="32" t="n">
        <f aca="false">S30</f>
        <v>0.209247685185185</v>
      </c>
      <c r="Z30" s="25" t="n">
        <f aca="false">$P$6</f>
        <v>25899.9804928856</v>
      </c>
      <c r="AA30" s="25" t="n">
        <f aca="false">$Q$6</f>
        <v>4168205.81825411</v>
      </c>
      <c r="AB30" s="10"/>
      <c r="AC30" s="25" t="n">
        <f aca="false">$N$6</f>
        <v>1</v>
      </c>
      <c r="AD30" s="40" t="n">
        <f aca="false">$O$6</f>
        <v>160.934708788644</v>
      </c>
      <c r="AE30" s="32" t="n">
        <f aca="false">Y30</f>
        <v>0.209247685185185</v>
      </c>
      <c r="AF30" s="25" t="n">
        <f aca="false">$Q$6</f>
        <v>4168205.81825411</v>
      </c>
      <c r="AG30" s="10"/>
      <c r="AH30" s="25" t="n">
        <f aca="false">$N$6</f>
        <v>1</v>
      </c>
      <c r="AI30" s="40" t="n">
        <f aca="false">$O$6</f>
        <v>160.934708788644</v>
      </c>
      <c r="AJ30" s="25" t="n">
        <f aca="false">$P$6</f>
        <v>25899.9804928856</v>
      </c>
      <c r="AK30" s="32" t="n">
        <f aca="false">AE30</f>
        <v>0.209247685185185</v>
      </c>
    </row>
    <row r="31" customFormat="false" ht="12.8" hidden="false" customHeight="false" outlineLevel="0" collapsed="false">
      <c r="A31" s="42" t="n">
        <v>56</v>
      </c>
      <c r="B31" s="30" t="n">
        <v>0.0207175925925926</v>
      </c>
      <c r="C31" s="30" t="n">
        <v>0.0524537037037037</v>
      </c>
      <c r="D31" s="30" t="n">
        <v>0.1071875</v>
      </c>
      <c r="E31" s="30" t="n">
        <v>0.225266203703704</v>
      </c>
      <c r="F31" s="35" t="n">
        <f aca="true">INDIRECT(G31)</f>
        <v>0.100217820454227</v>
      </c>
      <c r="G31" s="36" t="str">
        <f aca="false">ADDRESS(H31,10)</f>
        <v>$J$176</v>
      </c>
      <c r="H31" s="36" t="n">
        <v>176</v>
      </c>
      <c r="I31" s="10"/>
      <c r="J31" s="32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customFormat="false" ht="12.8" hidden="false" customHeight="false" outlineLevel="0" collapsed="false">
      <c r="A32" s="42" t="n">
        <v>57</v>
      </c>
      <c r="B32" s="28" t="n">
        <v>0.0207986111111111</v>
      </c>
      <c r="C32" s="28" t="n">
        <v>0.052662037037037</v>
      </c>
      <c r="D32" s="28" t="n">
        <v>0.107638888888889</v>
      </c>
      <c r="E32" s="28" t="n">
        <v>0.226296296296296</v>
      </c>
      <c r="F32" s="35" t="n">
        <f aca="true">INDIRECT(G32)</f>
        <v>0.100636943840543</v>
      </c>
      <c r="G32" s="36" t="str">
        <f aca="false">ADDRESS(H32,10)</f>
        <v>$J$182</v>
      </c>
      <c r="H32" s="36" t="n">
        <v>182</v>
      </c>
      <c r="I32" s="10" t="n">
        <f aca="false">I26+1</f>
        <v>7</v>
      </c>
      <c r="J32" s="37" t="n">
        <f aca="false">L33+$F$1*L34+L35*$F$1*$F$1+L36*$F$1*$F$1*$F$1</f>
        <v>0.0934998500248506</v>
      </c>
      <c r="K32" s="10" t="n">
        <f aca="false">MDETERM(N33:Q36)</f>
        <v>87158426432.6874</v>
      </c>
      <c r="L32" s="10"/>
      <c r="M32" s="10"/>
      <c r="N32" s="25" t="s">
        <v>6</v>
      </c>
      <c r="O32" s="25" t="s">
        <v>7</v>
      </c>
      <c r="P32" s="25" t="s">
        <v>8</v>
      </c>
      <c r="Q32" s="25" t="s">
        <v>9</v>
      </c>
      <c r="R32" s="25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customFormat="false" ht="12.8" hidden="false" customHeight="false" outlineLevel="0" collapsed="false">
      <c r="A33" s="42" t="n">
        <v>58</v>
      </c>
      <c r="B33" s="30" t="n">
        <v>0.0208796296296296</v>
      </c>
      <c r="C33" s="30" t="n">
        <v>0.0528819444444444</v>
      </c>
      <c r="D33" s="30" t="n">
        <v>0.108101851851852</v>
      </c>
      <c r="E33" s="30" t="n">
        <v>0.227372685185185</v>
      </c>
      <c r="F33" s="35" t="n">
        <f aca="true">INDIRECT(G33)</f>
        <v>0.101068170441601</v>
      </c>
      <c r="G33" s="36" t="str">
        <f aca="false">ADDRESS(H33,10)</f>
        <v>$J$188</v>
      </c>
      <c r="H33" s="36" t="n">
        <v>188</v>
      </c>
      <c r="I33" s="10" t="str">
        <f aca="false">ADDRESS(I32,2,1)</f>
        <v>$B$7</v>
      </c>
      <c r="J33" s="32" t="n">
        <f aca="true">INDIRECT(I33)</f>
        <v>0.0190277777777778</v>
      </c>
      <c r="K33" s="10" t="n">
        <f aca="false">MDETERM(S33:V36)</f>
        <v>28291980.8501767</v>
      </c>
      <c r="L33" s="10" t="n">
        <f aca="false">K33/K32</f>
        <v>0.000324604080272453</v>
      </c>
      <c r="M33" s="32" t="n">
        <f aca="false">J33</f>
        <v>0.0190277777777778</v>
      </c>
      <c r="N33" s="25" t="n">
        <f aca="false">$N$3</f>
        <v>1</v>
      </c>
      <c r="O33" s="25" t="n">
        <f aca="false">$O$3</f>
        <v>16</v>
      </c>
      <c r="P33" s="25" t="n">
        <f aca="false">$P$3</f>
        <v>256</v>
      </c>
      <c r="Q33" s="25" t="n">
        <f aca="false">$Q$3</f>
        <v>4096</v>
      </c>
      <c r="R33" s="25"/>
      <c r="S33" s="39" t="n">
        <f aca="false">M33</f>
        <v>0.0190277777777778</v>
      </c>
      <c r="T33" s="25" t="n">
        <f aca="false">$O$3</f>
        <v>16</v>
      </c>
      <c r="U33" s="25" t="n">
        <f aca="false">$P$3</f>
        <v>256</v>
      </c>
      <c r="V33" s="25" t="n">
        <f aca="false">$Q$3</f>
        <v>4096</v>
      </c>
      <c r="W33" s="10"/>
      <c r="X33" s="25" t="n">
        <f aca="false">$N$3</f>
        <v>1</v>
      </c>
      <c r="Y33" s="32" t="n">
        <f aca="false">S33</f>
        <v>0.0190277777777778</v>
      </c>
      <c r="Z33" s="25" t="n">
        <f aca="false">$P$3</f>
        <v>256</v>
      </c>
      <c r="AA33" s="25" t="n">
        <f aca="false">$Q$3</f>
        <v>4096</v>
      </c>
      <c r="AB33" s="10"/>
      <c r="AC33" s="25" t="n">
        <f aca="false">$N$3</f>
        <v>1</v>
      </c>
      <c r="AD33" s="25" t="n">
        <f aca="false">$O$3</f>
        <v>16</v>
      </c>
      <c r="AE33" s="32" t="n">
        <f aca="false">Y33</f>
        <v>0.0190277777777778</v>
      </c>
      <c r="AF33" s="25" t="n">
        <f aca="false">$Q$3</f>
        <v>4096</v>
      </c>
      <c r="AG33" s="10"/>
      <c r="AH33" s="25" t="n">
        <f aca="false">$N$3</f>
        <v>1</v>
      </c>
      <c r="AI33" s="25" t="n">
        <f aca="false">$O$3</f>
        <v>16</v>
      </c>
      <c r="AJ33" s="25" t="n">
        <f aca="false">$P$3</f>
        <v>256</v>
      </c>
      <c r="AK33" s="32" t="n">
        <f aca="false">AE33</f>
        <v>0.0190277777777778</v>
      </c>
    </row>
    <row r="34" customFormat="false" ht="12.8" hidden="false" customHeight="false" outlineLevel="0" collapsed="false">
      <c r="A34" s="42" t="n">
        <v>59</v>
      </c>
      <c r="B34" s="28" t="n">
        <v>0.0209722222222222</v>
      </c>
      <c r="C34" s="28" t="n">
        <v>0.0531134259259259</v>
      </c>
      <c r="D34" s="28" t="n">
        <v>0.108587962962963</v>
      </c>
      <c r="E34" s="28" t="n">
        <v>0.22849537037037</v>
      </c>
      <c r="F34" s="35" t="n">
        <f aca="true">INDIRECT(G34)</f>
        <v>0.101520631283718</v>
      </c>
      <c r="G34" s="36" t="str">
        <f aca="false">ADDRESS(H34,10)</f>
        <v>$J$194</v>
      </c>
      <c r="H34" s="36" t="n">
        <v>194</v>
      </c>
      <c r="I34" s="10" t="str">
        <f aca="false">ADDRESS(I32,3,1)</f>
        <v>$C$7</v>
      </c>
      <c r="J34" s="32" t="n">
        <f aca="true">INDIRECT(I34)</f>
        <v>0.0484143518518519</v>
      </c>
      <c r="K34" s="10" t="n">
        <f aca="false">MDETERM(X33:AA36)</f>
        <v>99720449.7977999</v>
      </c>
      <c r="L34" s="10" t="n">
        <f aca="false">K34/K32</f>
        <v>0.00114412861589251</v>
      </c>
      <c r="M34" s="32" t="n">
        <f aca="false">J34</f>
        <v>0.0484143518518519</v>
      </c>
      <c r="N34" s="25" t="n">
        <f aca="false">$N$4</f>
        <v>1</v>
      </c>
      <c r="O34" s="25" t="n">
        <f aca="false">$O$4</f>
        <v>40</v>
      </c>
      <c r="P34" s="25" t="n">
        <f aca="false">$P$4</f>
        <v>1600</v>
      </c>
      <c r="Q34" s="25" t="n">
        <f aca="false">$Q$4</f>
        <v>64000</v>
      </c>
      <c r="R34" s="25"/>
      <c r="S34" s="39" t="n">
        <f aca="false">M34</f>
        <v>0.0484143518518519</v>
      </c>
      <c r="T34" s="25" t="n">
        <f aca="false">$O$4</f>
        <v>40</v>
      </c>
      <c r="U34" s="25" t="n">
        <f aca="false">$P$4</f>
        <v>1600</v>
      </c>
      <c r="V34" s="25" t="n">
        <f aca="false">$Q$4</f>
        <v>64000</v>
      </c>
      <c r="W34" s="10"/>
      <c r="X34" s="25" t="n">
        <f aca="false">$N$4</f>
        <v>1</v>
      </c>
      <c r="Y34" s="32" t="n">
        <f aca="false">S34</f>
        <v>0.0484143518518519</v>
      </c>
      <c r="Z34" s="25" t="n">
        <f aca="false">$P$4</f>
        <v>1600</v>
      </c>
      <c r="AA34" s="25" t="n">
        <f aca="false">$Q$4</f>
        <v>64000</v>
      </c>
      <c r="AB34" s="10"/>
      <c r="AC34" s="25" t="n">
        <f aca="false">$N$4</f>
        <v>1</v>
      </c>
      <c r="AD34" s="25" t="n">
        <f aca="false">$O$4</f>
        <v>40</v>
      </c>
      <c r="AE34" s="32" t="n">
        <f aca="false">Y34</f>
        <v>0.0484143518518519</v>
      </c>
      <c r="AF34" s="25" t="n">
        <f aca="false">$Q$4</f>
        <v>64000</v>
      </c>
      <c r="AG34" s="10"/>
      <c r="AH34" s="25" t="n">
        <f aca="false">$N$4</f>
        <v>1</v>
      </c>
      <c r="AI34" s="25" t="n">
        <f aca="false">$O$4</f>
        <v>40</v>
      </c>
      <c r="AJ34" s="25" t="n">
        <f aca="false">$P$4</f>
        <v>1600</v>
      </c>
      <c r="AK34" s="32" t="n">
        <f aca="false">AE34</f>
        <v>0.0484143518518519</v>
      </c>
    </row>
    <row r="35" customFormat="false" ht="12.8" hidden="false" customHeight="false" outlineLevel="0" collapsed="false">
      <c r="A35" s="42" t="n">
        <v>60</v>
      </c>
      <c r="B35" s="30" t="n">
        <v>0.0210648148148148</v>
      </c>
      <c r="C35" s="30" t="n">
        <v>0.0533449074074074</v>
      </c>
      <c r="D35" s="30" t="n">
        <v>0.109085648148148</v>
      </c>
      <c r="E35" s="30" t="n">
        <v>0.229664351851852</v>
      </c>
      <c r="F35" s="35" t="n">
        <f aca="true">INDIRECT(G35)</f>
        <v>0.10198266805286</v>
      </c>
      <c r="G35" s="36" t="str">
        <f aca="false">ADDRESS(H35,10)</f>
        <v>$J$200</v>
      </c>
      <c r="H35" s="36" t="n">
        <v>200</v>
      </c>
      <c r="I35" s="10" t="str">
        <f aca="false">ADDRESS(I32,4,1)</f>
        <v>$D$7</v>
      </c>
      <c r="J35" s="32" t="n">
        <f aca="true">INDIRECT(I35)</f>
        <v>0.100104166666667</v>
      </c>
      <c r="K35" s="10" t="n">
        <f aca="false">MDETERM(AC33:AF36)</f>
        <v>140918.176544005</v>
      </c>
      <c r="L35" s="10" t="n">
        <f aca="false">K35/K32</f>
        <v>1.616804964381E-006</v>
      </c>
      <c r="M35" s="32" t="n">
        <f aca="false">J35</f>
        <v>0.100104166666667</v>
      </c>
      <c r="N35" s="25" t="n">
        <f aca="false">$N$5</f>
        <v>1</v>
      </c>
      <c r="O35" s="25" t="n">
        <f aca="false">$O$5</f>
        <v>80</v>
      </c>
      <c r="P35" s="25" t="n">
        <f aca="false">$P$5</f>
        <v>6400</v>
      </c>
      <c r="Q35" s="25" t="n">
        <f aca="false">$Q$5</f>
        <v>512000</v>
      </c>
      <c r="R35" s="25"/>
      <c r="S35" s="39" t="n">
        <f aca="false">M35</f>
        <v>0.100104166666667</v>
      </c>
      <c r="T35" s="25" t="n">
        <f aca="false">$O$5</f>
        <v>80</v>
      </c>
      <c r="U35" s="25" t="n">
        <f aca="false">$P$5</f>
        <v>6400</v>
      </c>
      <c r="V35" s="25" t="n">
        <f aca="false">$Q$5</f>
        <v>512000</v>
      </c>
      <c r="W35" s="10"/>
      <c r="X35" s="25" t="n">
        <f aca="false">$N$5</f>
        <v>1</v>
      </c>
      <c r="Y35" s="32" t="n">
        <f aca="false">S35</f>
        <v>0.100104166666667</v>
      </c>
      <c r="Z35" s="25" t="n">
        <f aca="false">$P$5</f>
        <v>6400</v>
      </c>
      <c r="AA35" s="25" t="n">
        <f aca="false">$Q$5</f>
        <v>512000</v>
      </c>
      <c r="AB35" s="10"/>
      <c r="AC35" s="25" t="n">
        <f aca="false">$N$5</f>
        <v>1</v>
      </c>
      <c r="AD35" s="25" t="n">
        <f aca="false">$O$5</f>
        <v>80</v>
      </c>
      <c r="AE35" s="32" t="n">
        <f aca="false">Y35</f>
        <v>0.100104166666667</v>
      </c>
      <c r="AF35" s="25" t="n">
        <f aca="false">$Q$5</f>
        <v>512000</v>
      </c>
      <c r="AG35" s="10"/>
      <c r="AH35" s="25" t="n">
        <f aca="false">$N$5</f>
        <v>1</v>
      </c>
      <c r="AI35" s="25" t="n">
        <f aca="false">$O$5</f>
        <v>80</v>
      </c>
      <c r="AJ35" s="25" t="n">
        <f aca="false">$P$5</f>
        <v>6400</v>
      </c>
      <c r="AK35" s="32" t="n">
        <f aca="false">AE35</f>
        <v>0.100104166666667</v>
      </c>
    </row>
    <row r="36" customFormat="false" ht="12.8" hidden="false" customHeight="false" outlineLevel="0" collapsed="false">
      <c r="A36" s="42" t="n">
        <v>61</v>
      </c>
      <c r="B36" s="28" t="n">
        <v>0.0211574074074074</v>
      </c>
      <c r="C36" s="28" t="n">
        <v>0.053587962962963</v>
      </c>
      <c r="D36" s="28" t="n">
        <v>0.109618055555556</v>
      </c>
      <c r="E36" s="28" t="n">
        <v>0.23087962962963</v>
      </c>
      <c r="F36" s="35" t="n">
        <f aca="true">INDIRECT(G36)</f>
        <v>0.102476633810464</v>
      </c>
      <c r="G36" s="36" t="str">
        <f aca="false">ADDRESS(H36,10)</f>
        <v>$J$206</v>
      </c>
      <c r="H36" s="36" t="n">
        <v>206</v>
      </c>
      <c r="I36" s="10" t="str">
        <f aca="false">ADDRESS(I32,5,1)</f>
        <v>$E$7</v>
      </c>
      <c r="J36" s="32" t="n">
        <f aca="true">INDIRECT(I36)</f>
        <v>0.209247685185185</v>
      </c>
      <c r="K36" s="10" t="n">
        <f aca="false">MDETERM(AH33:AK36)</f>
        <v>-357.192672917236</v>
      </c>
      <c r="L36" s="10" t="n">
        <f aca="false">K36/K32</f>
        <v>-4.09820011141547E-009</v>
      </c>
      <c r="M36" s="32" t="n">
        <f aca="false">J36</f>
        <v>0.209247685185185</v>
      </c>
      <c r="N36" s="25" t="n">
        <f aca="false">$N$6</f>
        <v>1</v>
      </c>
      <c r="O36" s="40" t="n">
        <f aca="false">$O$6</f>
        <v>160.934708788644</v>
      </c>
      <c r="P36" s="25" t="n">
        <f aca="false">$P$6</f>
        <v>25899.9804928856</v>
      </c>
      <c r="Q36" s="25" t="n">
        <f aca="false">$Q$6</f>
        <v>4168205.81825411</v>
      </c>
      <c r="R36" s="25"/>
      <c r="S36" s="39" t="n">
        <f aca="false">M36</f>
        <v>0.209247685185185</v>
      </c>
      <c r="T36" s="40" t="n">
        <f aca="false">$O$6</f>
        <v>160.934708788644</v>
      </c>
      <c r="U36" s="25" t="n">
        <f aca="false">$P$6</f>
        <v>25899.9804928856</v>
      </c>
      <c r="V36" s="25" t="n">
        <f aca="false">$Q$6</f>
        <v>4168205.81825411</v>
      </c>
      <c r="W36" s="10"/>
      <c r="X36" s="25" t="n">
        <f aca="false">$N$6</f>
        <v>1</v>
      </c>
      <c r="Y36" s="32" t="n">
        <f aca="false">S36</f>
        <v>0.209247685185185</v>
      </c>
      <c r="Z36" s="25" t="n">
        <f aca="false">$P$6</f>
        <v>25899.9804928856</v>
      </c>
      <c r="AA36" s="25" t="n">
        <f aca="false">$Q$6</f>
        <v>4168205.81825411</v>
      </c>
      <c r="AB36" s="10"/>
      <c r="AC36" s="25" t="n">
        <f aca="false">$N$6</f>
        <v>1</v>
      </c>
      <c r="AD36" s="40" t="n">
        <f aca="false">$O$6</f>
        <v>160.934708788644</v>
      </c>
      <c r="AE36" s="32" t="n">
        <f aca="false">Y36</f>
        <v>0.209247685185185</v>
      </c>
      <c r="AF36" s="25" t="n">
        <f aca="false">$Q$6</f>
        <v>4168205.81825411</v>
      </c>
      <c r="AG36" s="10"/>
      <c r="AH36" s="25" t="n">
        <f aca="false">$N$6</f>
        <v>1</v>
      </c>
      <c r="AI36" s="40" t="n">
        <f aca="false">$O$6</f>
        <v>160.934708788644</v>
      </c>
      <c r="AJ36" s="25" t="n">
        <f aca="false">$P$6</f>
        <v>25899.9804928856</v>
      </c>
      <c r="AK36" s="32" t="n">
        <f aca="false">AE36</f>
        <v>0.209247685185185</v>
      </c>
    </row>
    <row r="37" customFormat="false" ht="12.8" hidden="false" customHeight="false" outlineLevel="0" collapsed="false">
      <c r="A37" s="42" t="n">
        <v>62</v>
      </c>
      <c r="B37" s="30" t="n">
        <v>0.02125</v>
      </c>
      <c r="C37" s="30" t="n">
        <v>0.0538425925925926</v>
      </c>
      <c r="D37" s="30" t="n">
        <v>0.110162037037037</v>
      </c>
      <c r="E37" s="30" t="n">
        <v>0.232152777777778</v>
      </c>
      <c r="F37" s="35" t="n">
        <f aca="true">INDIRECT(G37)</f>
        <v>0.102982618542852</v>
      </c>
      <c r="G37" s="36" t="str">
        <f aca="false">ADDRESS(H37,10)</f>
        <v>$J$212</v>
      </c>
      <c r="H37" s="36" t="n">
        <v>212</v>
      </c>
      <c r="I37" s="10"/>
      <c r="J37" s="3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customFormat="false" ht="12.8" hidden="false" customHeight="false" outlineLevel="0" collapsed="false">
      <c r="A38" s="42" t="n">
        <v>63</v>
      </c>
      <c r="B38" s="28" t="n">
        <v>0.0213541666666667</v>
      </c>
      <c r="C38" s="28" t="n">
        <v>0.0541087962962963</v>
      </c>
      <c r="D38" s="28" t="n">
        <v>0.110729166666667</v>
      </c>
      <c r="E38" s="28" t="n">
        <v>0.233483796296296</v>
      </c>
      <c r="F38" s="35" t="n">
        <f aca="true">INDIRECT(G38)</f>
        <v>0.10350975327634</v>
      </c>
      <c r="G38" s="36" t="str">
        <f aca="false">ADDRESS(H38,10)</f>
        <v>$J$218</v>
      </c>
      <c r="H38" s="36" t="n">
        <v>218</v>
      </c>
      <c r="I38" s="10" t="n">
        <f aca="false">I32+1</f>
        <v>8</v>
      </c>
      <c r="J38" s="37" t="n">
        <f aca="false">L39+$F$1*L40+L41*$F$1*$F$1+L42*$F$1*$F$1*$F$1</f>
        <v>0.0935009700145766</v>
      </c>
      <c r="K38" s="10" t="n">
        <f aca="false">MDETERM(N39:Q42)</f>
        <v>87158426432.6874</v>
      </c>
      <c r="L38" s="10"/>
      <c r="M38" s="10"/>
      <c r="N38" s="25" t="s">
        <v>6</v>
      </c>
      <c r="O38" s="25" t="s">
        <v>7</v>
      </c>
      <c r="P38" s="25" t="s">
        <v>8</v>
      </c>
      <c r="Q38" s="25" t="s">
        <v>9</v>
      </c>
      <c r="R38" s="25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customFormat="false" ht="12.8" hidden="false" customHeight="false" outlineLevel="0" collapsed="false">
      <c r="A39" s="42" t="n">
        <v>64</v>
      </c>
      <c r="B39" s="30" t="n">
        <v>0.0214583333333333</v>
      </c>
      <c r="C39" s="30" t="n">
        <v>0.0543865740740741</v>
      </c>
      <c r="D39" s="30" t="n">
        <v>0.111331018518519</v>
      </c>
      <c r="E39" s="30" t="n">
        <v>0.234872685185185</v>
      </c>
      <c r="F39" s="35" t="n">
        <f aca="true">INDIRECT(G39)</f>
        <v>0.104068732758331</v>
      </c>
      <c r="G39" s="36" t="str">
        <f aca="false">ADDRESS(H39,10)</f>
        <v>$J$224</v>
      </c>
      <c r="H39" s="36" t="n">
        <v>224</v>
      </c>
      <c r="I39" s="10" t="str">
        <f aca="false">ADDRESS(I38,2,1)</f>
        <v>$B$8</v>
      </c>
      <c r="J39" s="32" t="n">
        <f aca="true">INDIRECT(I39)</f>
        <v>0.0190856481481481</v>
      </c>
      <c r="K39" s="10" t="n">
        <f aca="false">MDETERM(S39:V42)</f>
        <v>36398193.6561086</v>
      </c>
      <c r="L39" s="10" t="n">
        <f aca="false">K39/K38</f>
        <v>0.000417609577706396</v>
      </c>
      <c r="M39" s="32" t="n">
        <f aca="false">J39</f>
        <v>0.0190856481481481</v>
      </c>
      <c r="N39" s="25" t="n">
        <f aca="false">$N$3</f>
        <v>1</v>
      </c>
      <c r="O39" s="25" t="n">
        <f aca="false">$O$3</f>
        <v>16</v>
      </c>
      <c r="P39" s="25" t="n">
        <f aca="false">$P$3</f>
        <v>256</v>
      </c>
      <c r="Q39" s="25" t="n">
        <f aca="false">$Q$3</f>
        <v>4096</v>
      </c>
      <c r="R39" s="25"/>
      <c r="S39" s="39" t="n">
        <f aca="false">M39</f>
        <v>0.0190856481481481</v>
      </c>
      <c r="T39" s="25" t="n">
        <f aca="false">$O$3</f>
        <v>16</v>
      </c>
      <c r="U39" s="25" t="n">
        <f aca="false">$P$3</f>
        <v>256</v>
      </c>
      <c r="V39" s="25" t="n">
        <f aca="false">$Q$3</f>
        <v>4096</v>
      </c>
      <c r="W39" s="10"/>
      <c r="X39" s="25" t="n">
        <f aca="false">$N$3</f>
        <v>1</v>
      </c>
      <c r="Y39" s="32" t="n">
        <f aca="false">S39</f>
        <v>0.0190856481481481</v>
      </c>
      <c r="Z39" s="25" t="n">
        <f aca="false">$P$3</f>
        <v>256</v>
      </c>
      <c r="AA39" s="25" t="n">
        <f aca="false">$Q$3</f>
        <v>4096</v>
      </c>
      <c r="AB39" s="10"/>
      <c r="AC39" s="25" t="n">
        <f aca="false">$N$3</f>
        <v>1</v>
      </c>
      <c r="AD39" s="25" t="n">
        <f aca="false">$O$3</f>
        <v>16</v>
      </c>
      <c r="AE39" s="32" t="n">
        <f aca="false">Y39</f>
        <v>0.0190856481481481</v>
      </c>
      <c r="AF39" s="25" t="n">
        <f aca="false">$Q$3</f>
        <v>4096</v>
      </c>
      <c r="AG39" s="10"/>
      <c r="AH39" s="25" t="n">
        <f aca="false">$N$3</f>
        <v>1</v>
      </c>
      <c r="AI39" s="25" t="n">
        <f aca="false">$O$3</f>
        <v>16</v>
      </c>
      <c r="AJ39" s="25" t="n">
        <f aca="false">$P$3</f>
        <v>256</v>
      </c>
      <c r="AK39" s="32" t="n">
        <f aca="false">AE39</f>
        <v>0.0190856481481481</v>
      </c>
    </row>
    <row r="40" customFormat="false" ht="12.8" hidden="false" customHeight="false" outlineLevel="0" collapsed="false">
      <c r="A40" s="42" t="n">
        <v>65</v>
      </c>
      <c r="B40" s="28" t="n">
        <v>0.0215740740740741</v>
      </c>
      <c r="C40" s="28" t="n">
        <v>0.0546759259259259</v>
      </c>
      <c r="D40" s="28" t="n">
        <v>0.111944444444444</v>
      </c>
      <c r="E40" s="28" t="n">
        <v>0.236319444444444</v>
      </c>
      <c r="F40" s="35" t="n">
        <f aca="true">INDIRECT(G40)</f>
        <v>0.104638949354561</v>
      </c>
      <c r="G40" s="36" t="str">
        <f aca="false">ADDRESS(H40,10)</f>
        <v>$J$230</v>
      </c>
      <c r="H40" s="36" t="n">
        <v>230</v>
      </c>
      <c r="I40" s="10" t="str">
        <f aca="false">ADDRESS(I38,3,1)</f>
        <v>$C$8</v>
      </c>
      <c r="J40" s="32" t="n">
        <f aca="true">INDIRECT(I40)</f>
        <v>0.048437384212963</v>
      </c>
      <c r="K40" s="10" t="n">
        <f aca="false">MDETERM(X39:AA42)</f>
        <v>99499669.6037399</v>
      </c>
      <c r="L40" s="10" t="n">
        <f aca="false">K40/K38</f>
        <v>0.00114159552525405</v>
      </c>
      <c r="M40" s="32" t="n">
        <f aca="false">J40</f>
        <v>0.048437384212963</v>
      </c>
      <c r="N40" s="25" t="n">
        <f aca="false">$N$4</f>
        <v>1</v>
      </c>
      <c r="O40" s="25" t="n">
        <f aca="false">$O$4</f>
        <v>40</v>
      </c>
      <c r="P40" s="25" t="n">
        <f aca="false">$P$4</f>
        <v>1600</v>
      </c>
      <c r="Q40" s="25" t="n">
        <f aca="false">$Q$4</f>
        <v>64000</v>
      </c>
      <c r="R40" s="25"/>
      <c r="S40" s="39" t="n">
        <f aca="false">M40</f>
        <v>0.048437384212963</v>
      </c>
      <c r="T40" s="25" t="n">
        <f aca="false">$O$4</f>
        <v>40</v>
      </c>
      <c r="U40" s="25" t="n">
        <f aca="false">$P$4</f>
        <v>1600</v>
      </c>
      <c r="V40" s="25" t="n">
        <f aca="false">$Q$4</f>
        <v>64000</v>
      </c>
      <c r="W40" s="10"/>
      <c r="X40" s="25" t="n">
        <f aca="false">$N$4</f>
        <v>1</v>
      </c>
      <c r="Y40" s="32" t="n">
        <f aca="false">S40</f>
        <v>0.048437384212963</v>
      </c>
      <c r="Z40" s="25" t="n">
        <f aca="false">$P$4</f>
        <v>1600</v>
      </c>
      <c r="AA40" s="25" t="n">
        <f aca="false">$Q$4</f>
        <v>64000</v>
      </c>
      <c r="AB40" s="10"/>
      <c r="AC40" s="25" t="n">
        <f aca="false">$N$4</f>
        <v>1</v>
      </c>
      <c r="AD40" s="25" t="n">
        <f aca="false">$O$4</f>
        <v>40</v>
      </c>
      <c r="AE40" s="32" t="n">
        <f aca="false">Y40</f>
        <v>0.048437384212963</v>
      </c>
      <c r="AF40" s="25" t="n">
        <f aca="false">$Q$4</f>
        <v>64000</v>
      </c>
      <c r="AG40" s="10"/>
      <c r="AH40" s="25" t="n">
        <f aca="false">$N$4</f>
        <v>1</v>
      </c>
      <c r="AI40" s="25" t="n">
        <f aca="false">$O$4</f>
        <v>40</v>
      </c>
      <c r="AJ40" s="25" t="n">
        <f aca="false">$P$4</f>
        <v>1600</v>
      </c>
      <c r="AK40" s="32" t="n">
        <f aca="false">AE40</f>
        <v>0.048437384212963</v>
      </c>
    </row>
    <row r="41" customFormat="false" ht="12.8" hidden="false" customHeight="false" outlineLevel="0" collapsed="false">
      <c r="A41" s="42" t="n">
        <v>66</v>
      </c>
      <c r="B41" s="30" t="n">
        <v>0.0216898148148148</v>
      </c>
      <c r="C41" s="30" t="n">
        <v>0.0549768518518519</v>
      </c>
      <c r="D41" s="30" t="n">
        <v>0.112592592592593</v>
      </c>
      <c r="E41" s="30" t="n">
        <v>0.237835648148148</v>
      </c>
      <c r="F41" s="35" t="n">
        <f aca="true">INDIRECT(G41)</f>
        <v>0.105240926459338</v>
      </c>
      <c r="G41" s="36" t="str">
        <f aca="false">ADDRESS(H41,10)</f>
        <v>$J$236</v>
      </c>
      <c r="H41" s="36" t="n">
        <v>236</v>
      </c>
      <c r="I41" s="10" t="str">
        <f aca="false">ADDRESS(I38,4,1)</f>
        <v>$D$8</v>
      </c>
      <c r="J41" s="32" t="n">
        <f aca="true">INDIRECT(I41)</f>
        <v>0.100104166666667</v>
      </c>
      <c r="K41" s="10" t="n">
        <f aca="false">MDETERM(AC39:AF42)</f>
        <v>142840.59400411</v>
      </c>
      <c r="L41" s="10" t="n">
        <f aca="false">K41/K38</f>
        <v>1.63886155189397E-006</v>
      </c>
      <c r="M41" s="32" t="n">
        <f aca="false">J41</f>
        <v>0.100104166666667</v>
      </c>
      <c r="N41" s="25" t="n">
        <f aca="false">$N$5</f>
        <v>1</v>
      </c>
      <c r="O41" s="25" t="n">
        <f aca="false">$O$5</f>
        <v>80</v>
      </c>
      <c r="P41" s="25" t="n">
        <f aca="false">$P$5</f>
        <v>6400</v>
      </c>
      <c r="Q41" s="25" t="n">
        <f aca="false">$Q$5</f>
        <v>512000</v>
      </c>
      <c r="R41" s="25"/>
      <c r="S41" s="39" t="n">
        <f aca="false">M41</f>
        <v>0.100104166666667</v>
      </c>
      <c r="T41" s="25" t="n">
        <f aca="false">$O$5</f>
        <v>80</v>
      </c>
      <c r="U41" s="25" t="n">
        <f aca="false">$P$5</f>
        <v>6400</v>
      </c>
      <c r="V41" s="25" t="n">
        <f aca="false">$Q$5</f>
        <v>512000</v>
      </c>
      <c r="W41" s="10"/>
      <c r="X41" s="25" t="n">
        <f aca="false">$N$5</f>
        <v>1</v>
      </c>
      <c r="Y41" s="32" t="n">
        <f aca="false">S41</f>
        <v>0.100104166666667</v>
      </c>
      <c r="Z41" s="25" t="n">
        <f aca="false">$P$5</f>
        <v>6400</v>
      </c>
      <c r="AA41" s="25" t="n">
        <f aca="false">$Q$5</f>
        <v>512000</v>
      </c>
      <c r="AB41" s="10"/>
      <c r="AC41" s="25" t="n">
        <f aca="false">$N$5</f>
        <v>1</v>
      </c>
      <c r="AD41" s="25" t="n">
        <f aca="false">$O$5</f>
        <v>80</v>
      </c>
      <c r="AE41" s="32" t="n">
        <f aca="false">Y41</f>
        <v>0.100104166666667</v>
      </c>
      <c r="AF41" s="25" t="n">
        <f aca="false">$Q$5</f>
        <v>512000</v>
      </c>
      <c r="AG41" s="10"/>
      <c r="AH41" s="25" t="n">
        <f aca="false">$N$5</f>
        <v>1</v>
      </c>
      <c r="AI41" s="25" t="n">
        <f aca="false">$O$5</f>
        <v>80</v>
      </c>
      <c r="AJ41" s="25" t="n">
        <f aca="false">$P$5</f>
        <v>6400</v>
      </c>
      <c r="AK41" s="32" t="n">
        <f aca="false">AE41</f>
        <v>0.100104166666667</v>
      </c>
    </row>
    <row r="42" customFormat="false" ht="12.8" hidden="false" customHeight="false" outlineLevel="0" collapsed="false">
      <c r="A42" s="42" t="n">
        <v>67</v>
      </c>
      <c r="B42" s="28" t="n">
        <v>0.0218055555555556</v>
      </c>
      <c r="C42" s="28" t="n">
        <v>0.0552893518518519</v>
      </c>
      <c r="D42" s="28" t="n">
        <v>0.113275462962963</v>
      </c>
      <c r="E42" s="28" t="n">
        <v>0.23943287037037</v>
      </c>
      <c r="F42" s="35" t="n">
        <f aca="true">INDIRECT(G42)</f>
        <v>0.105874579832699</v>
      </c>
      <c r="G42" s="36" t="str">
        <f aca="false">ADDRESS(H42,10)</f>
        <v>$J$242</v>
      </c>
      <c r="H42" s="36" t="n">
        <v>242</v>
      </c>
      <c r="I42" s="10" t="str">
        <f aca="false">ADDRESS(I38,5,1)</f>
        <v>$E$8</v>
      </c>
      <c r="J42" s="32" t="n">
        <f aca="true">INDIRECT(I42)</f>
        <v>0.209247685185185</v>
      </c>
      <c r="K42" s="10" t="n">
        <f aca="false">MDETERM(AH39:AK42)</f>
        <v>-362.558432733255</v>
      </c>
      <c r="L42" s="10" t="n">
        <f aca="false">K42/K38</f>
        <v>-4.15976340524297E-009</v>
      </c>
      <c r="M42" s="32" t="n">
        <f aca="false">J42</f>
        <v>0.209247685185185</v>
      </c>
      <c r="N42" s="25" t="n">
        <f aca="false">$N$6</f>
        <v>1</v>
      </c>
      <c r="O42" s="40" t="n">
        <f aca="false">$O$6</f>
        <v>160.934708788644</v>
      </c>
      <c r="P42" s="25" t="n">
        <f aca="false">$P$6</f>
        <v>25899.9804928856</v>
      </c>
      <c r="Q42" s="25" t="n">
        <f aca="false">$Q$6</f>
        <v>4168205.81825411</v>
      </c>
      <c r="R42" s="25"/>
      <c r="S42" s="39" t="n">
        <f aca="false">M42</f>
        <v>0.209247685185185</v>
      </c>
      <c r="T42" s="40" t="n">
        <f aca="false">$O$6</f>
        <v>160.934708788644</v>
      </c>
      <c r="U42" s="25" t="n">
        <f aca="false">$P$6</f>
        <v>25899.9804928856</v>
      </c>
      <c r="V42" s="25" t="n">
        <f aca="false">$Q$6</f>
        <v>4168205.81825411</v>
      </c>
      <c r="W42" s="10"/>
      <c r="X42" s="25" t="n">
        <f aca="false">$N$6</f>
        <v>1</v>
      </c>
      <c r="Y42" s="32" t="n">
        <f aca="false">S42</f>
        <v>0.209247685185185</v>
      </c>
      <c r="Z42" s="25" t="n">
        <f aca="false">$P$6</f>
        <v>25899.9804928856</v>
      </c>
      <c r="AA42" s="25" t="n">
        <f aca="false">$Q$6</f>
        <v>4168205.81825411</v>
      </c>
      <c r="AB42" s="10"/>
      <c r="AC42" s="25" t="n">
        <f aca="false">$N$6</f>
        <v>1</v>
      </c>
      <c r="AD42" s="40" t="n">
        <f aca="false">$O$6</f>
        <v>160.934708788644</v>
      </c>
      <c r="AE42" s="32" t="n">
        <f aca="false">Y42</f>
        <v>0.209247685185185</v>
      </c>
      <c r="AF42" s="25" t="n">
        <f aca="false">$Q$6</f>
        <v>4168205.81825411</v>
      </c>
      <c r="AG42" s="10"/>
      <c r="AH42" s="25" t="n">
        <f aca="false">$N$6</f>
        <v>1</v>
      </c>
      <c r="AI42" s="40" t="n">
        <f aca="false">$O$6</f>
        <v>160.934708788644</v>
      </c>
      <c r="AJ42" s="25" t="n">
        <f aca="false">$P$6</f>
        <v>25899.9804928856</v>
      </c>
      <c r="AK42" s="32" t="n">
        <f aca="false">AE42</f>
        <v>0.209247685185185</v>
      </c>
    </row>
    <row r="43" customFormat="false" ht="12.8" hidden="false" customHeight="false" outlineLevel="0" collapsed="false">
      <c r="A43" s="42" t="n">
        <v>68</v>
      </c>
      <c r="B43" s="30" t="n">
        <v>0.0219328703703704</v>
      </c>
      <c r="C43" s="30" t="n">
        <v>0.055625</v>
      </c>
      <c r="D43" s="30" t="n">
        <v>0.113981481481481</v>
      </c>
      <c r="E43" s="30" t="n">
        <v>0.241099537037037</v>
      </c>
      <c r="F43" s="35" t="n">
        <f aca="true">INDIRECT(G43)</f>
        <v>0.10653182625492</v>
      </c>
      <c r="G43" s="36" t="str">
        <f aca="false">ADDRESS(H43,10)</f>
        <v>$J$248</v>
      </c>
      <c r="H43" s="36" t="n">
        <v>248</v>
      </c>
      <c r="I43" s="10"/>
      <c r="J43" s="32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customFormat="false" ht="12.8" hidden="false" customHeight="false" outlineLevel="0" collapsed="false">
      <c r="A44" s="42" t="n">
        <v>69</v>
      </c>
      <c r="B44" s="28" t="n">
        <v>0.0220601851851852</v>
      </c>
      <c r="C44" s="28" t="n">
        <v>0.0559606481481482</v>
      </c>
      <c r="D44" s="28" t="n">
        <v>0.114733796296296</v>
      </c>
      <c r="E44" s="28" t="n">
        <v>0.242858796296296</v>
      </c>
      <c r="F44" s="35" t="n">
        <f aca="true">INDIRECT(G44)</f>
        <v>0.107228050304909</v>
      </c>
      <c r="G44" s="36" t="str">
        <f aca="false">ADDRESS(H44,10)</f>
        <v>$J$254</v>
      </c>
      <c r="H44" s="36" t="n">
        <v>254</v>
      </c>
      <c r="I44" s="10" t="n">
        <f aca="false">I38+1</f>
        <v>9</v>
      </c>
      <c r="J44" s="37" t="n">
        <f aca="false">L45+$F$1*L46+L47*$F$1*$F$1+L48*$F$1*$F$1*$F$1</f>
        <v>0.0934970607118519</v>
      </c>
      <c r="K44" s="10" t="n">
        <f aca="false">MDETERM(N45:Q48)</f>
        <v>87158426432.6874</v>
      </c>
      <c r="L44" s="10"/>
      <c r="M44" s="10"/>
      <c r="N44" s="25" t="s">
        <v>6</v>
      </c>
      <c r="O44" s="25" t="s">
        <v>7</v>
      </c>
      <c r="P44" s="25" t="s">
        <v>8</v>
      </c>
      <c r="Q44" s="25" t="s">
        <v>9</v>
      </c>
      <c r="R44" s="2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customFormat="false" ht="12.8" hidden="false" customHeight="false" outlineLevel="0" collapsed="false">
      <c r="A45" s="42" t="n">
        <v>70</v>
      </c>
      <c r="B45" s="30" t="n">
        <v>0.0221990740740741</v>
      </c>
      <c r="C45" s="30" t="n">
        <v>0.0563310185185185</v>
      </c>
      <c r="D45" s="30" t="n">
        <v>0.115509259259259</v>
      </c>
      <c r="E45" s="30" t="n">
        <v>0.244699074074074</v>
      </c>
      <c r="F45" s="35" t="n">
        <f aca="true">INDIRECT(G45)</f>
        <v>0.107950310451518</v>
      </c>
      <c r="G45" s="36" t="str">
        <f aca="false">ADDRESS(H45,10)</f>
        <v>$J$260</v>
      </c>
      <c r="H45" s="36" t="n">
        <v>260</v>
      </c>
      <c r="I45" s="10" t="str">
        <f aca="false">ADDRESS(I44,2,1)</f>
        <v>$B$9</v>
      </c>
      <c r="J45" s="32" t="n">
        <f aca="true">INDIRECT(I45)</f>
        <v>0.0191435185185185</v>
      </c>
      <c r="K45" s="10" t="n">
        <f aca="false">MDETERM(S45:V48)</f>
        <v>48066336.0800521</v>
      </c>
      <c r="L45" s="10" t="n">
        <f aca="false">K45/K44</f>
        <v>0.000551482375799589</v>
      </c>
      <c r="M45" s="32" t="n">
        <f aca="false">J45</f>
        <v>0.0191435185185185</v>
      </c>
      <c r="N45" s="25" t="n">
        <f aca="false">$N$3</f>
        <v>1</v>
      </c>
      <c r="O45" s="25" t="n">
        <f aca="false">$O$3</f>
        <v>16</v>
      </c>
      <c r="P45" s="25" t="n">
        <f aca="false">$P$3</f>
        <v>256</v>
      </c>
      <c r="Q45" s="25" t="n">
        <f aca="false">$Q$3</f>
        <v>4096</v>
      </c>
      <c r="R45" s="25"/>
      <c r="S45" s="39" t="n">
        <f aca="false">M45</f>
        <v>0.0191435185185185</v>
      </c>
      <c r="T45" s="25" t="n">
        <f aca="false">$O$3</f>
        <v>16</v>
      </c>
      <c r="U45" s="25" t="n">
        <f aca="false">$P$3</f>
        <v>256</v>
      </c>
      <c r="V45" s="25" t="n">
        <f aca="false">$Q$3</f>
        <v>4096</v>
      </c>
      <c r="W45" s="10"/>
      <c r="X45" s="25" t="n">
        <f aca="false">$N$3</f>
        <v>1</v>
      </c>
      <c r="Y45" s="32" t="n">
        <f aca="false">S45</f>
        <v>0.0191435185185185</v>
      </c>
      <c r="Z45" s="25" t="n">
        <f aca="false">$P$3</f>
        <v>256</v>
      </c>
      <c r="AA45" s="25" t="n">
        <f aca="false">$Q$3</f>
        <v>4096</v>
      </c>
      <c r="AB45" s="10"/>
      <c r="AC45" s="25" t="n">
        <f aca="false">$N$3</f>
        <v>1</v>
      </c>
      <c r="AD45" s="25" t="n">
        <f aca="false">$O$3</f>
        <v>16</v>
      </c>
      <c r="AE45" s="32" t="n">
        <f aca="false">Y45</f>
        <v>0.0191435185185185</v>
      </c>
      <c r="AF45" s="25" t="n">
        <f aca="false">$Q$3</f>
        <v>4096</v>
      </c>
      <c r="AG45" s="10"/>
      <c r="AH45" s="25" t="n">
        <f aca="false">$N$3</f>
        <v>1</v>
      </c>
      <c r="AI45" s="25" t="n">
        <f aca="false">$O$3</f>
        <v>16</v>
      </c>
      <c r="AJ45" s="25" t="n">
        <f aca="false">$P$3</f>
        <v>256</v>
      </c>
      <c r="AK45" s="32" t="n">
        <f aca="false">AE45</f>
        <v>0.0191435185185185</v>
      </c>
    </row>
    <row r="46" customFormat="false" ht="12.8" hidden="false" customHeight="false" outlineLevel="0" collapsed="false">
      <c r="A46" s="42" t="n">
        <v>71</v>
      </c>
      <c r="B46" s="28" t="n">
        <v>0.022349537037037</v>
      </c>
      <c r="C46" s="28" t="n">
        <v>0.0567013888888889</v>
      </c>
      <c r="D46" s="28" t="n">
        <v>0.116319444444444</v>
      </c>
      <c r="E46" s="28" t="n">
        <v>0.246643518518519</v>
      </c>
      <c r="F46" s="35" t="n">
        <f aca="true">INDIRECT(G46)</f>
        <v>0.108700769238533</v>
      </c>
      <c r="G46" s="36" t="str">
        <f aca="false">ADDRESS(H46,10)</f>
        <v>$J$266</v>
      </c>
      <c r="H46" s="36" t="n">
        <v>266</v>
      </c>
      <c r="I46" s="10" t="str">
        <f aca="false">ADDRESS(I44,3,1)</f>
        <v>$C$9</v>
      </c>
      <c r="J46" s="32" t="n">
        <f aca="true">INDIRECT(I46)</f>
        <v>0.048437384212963</v>
      </c>
      <c r="K46" s="10" t="n">
        <f aca="false">MDETERM(X45:AA48)</f>
        <v>98989611.9262624</v>
      </c>
      <c r="L46" s="10" t="n">
        <f aca="false">K46/K44</f>
        <v>0.00113574344992004</v>
      </c>
      <c r="M46" s="32" t="n">
        <f aca="false">J46</f>
        <v>0.048437384212963</v>
      </c>
      <c r="N46" s="25" t="n">
        <f aca="false">$N$4</f>
        <v>1</v>
      </c>
      <c r="O46" s="25" t="n">
        <f aca="false">$O$4</f>
        <v>40</v>
      </c>
      <c r="P46" s="25" t="n">
        <f aca="false">$P$4</f>
        <v>1600</v>
      </c>
      <c r="Q46" s="25" t="n">
        <f aca="false">$Q$4</f>
        <v>64000</v>
      </c>
      <c r="R46" s="25"/>
      <c r="S46" s="39" t="n">
        <f aca="false">M46</f>
        <v>0.048437384212963</v>
      </c>
      <c r="T46" s="25" t="n">
        <f aca="false">$O$4</f>
        <v>40</v>
      </c>
      <c r="U46" s="25" t="n">
        <f aca="false">$P$4</f>
        <v>1600</v>
      </c>
      <c r="V46" s="25" t="n">
        <f aca="false">$Q$4</f>
        <v>64000</v>
      </c>
      <c r="W46" s="10"/>
      <c r="X46" s="25" t="n">
        <f aca="false">$N$4</f>
        <v>1</v>
      </c>
      <c r="Y46" s="32" t="n">
        <f aca="false">S46</f>
        <v>0.048437384212963</v>
      </c>
      <c r="Z46" s="25" t="n">
        <f aca="false">$P$4</f>
        <v>1600</v>
      </c>
      <c r="AA46" s="25" t="n">
        <f aca="false">$Q$4</f>
        <v>64000</v>
      </c>
      <c r="AB46" s="10"/>
      <c r="AC46" s="25" t="n">
        <f aca="false">$N$4</f>
        <v>1</v>
      </c>
      <c r="AD46" s="25" t="n">
        <f aca="false">$O$4</f>
        <v>40</v>
      </c>
      <c r="AE46" s="32" t="n">
        <f aca="false">Y46</f>
        <v>0.048437384212963</v>
      </c>
      <c r="AF46" s="25" t="n">
        <f aca="false">$Q$4</f>
        <v>64000</v>
      </c>
      <c r="AG46" s="10"/>
      <c r="AH46" s="25" t="n">
        <f aca="false">$N$4</f>
        <v>1</v>
      </c>
      <c r="AI46" s="25" t="n">
        <f aca="false">$O$4</f>
        <v>40</v>
      </c>
      <c r="AJ46" s="25" t="n">
        <f aca="false">$P$4</f>
        <v>1600</v>
      </c>
      <c r="AK46" s="32" t="n">
        <f aca="false">AE46</f>
        <v>0.048437384212963</v>
      </c>
    </row>
    <row r="47" customFormat="false" ht="12.8" hidden="false" customHeight="false" outlineLevel="0" collapsed="false">
      <c r="A47" s="42" t="n">
        <v>72</v>
      </c>
      <c r="B47" s="30" t="n">
        <v>0.0225</v>
      </c>
      <c r="C47" s="30" t="n">
        <v>0.0570949074074074</v>
      </c>
      <c r="D47" s="30" t="n">
        <v>0.117175925925926</v>
      </c>
      <c r="E47" s="30" t="n">
        <v>0.248680555555556</v>
      </c>
      <c r="F47" s="35" t="n">
        <f aca="true">INDIRECT(G47)</f>
        <v>0.109495260228753</v>
      </c>
      <c r="G47" s="36" t="str">
        <f aca="false">ADDRESS(H47,10)</f>
        <v>$J$272</v>
      </c>
      <c r="H47" s="36" t="n">
        <v>272</v>
      </c>
      <c r="I47" s="10" t="str">
        <f aca="false">ADDRESS(I44,4,1)</f>
        <v>$D$9</v>
      </c>
      <c r="J47" s="32" t="n">
        <f aca="true">INDIRECT(I47)</f>
        <v>0.100104166666667</v>
      </c>
      <c r="K47" s="10" t="n">
        <f aca="false">MDETERM(AC45:AF48)</f>
        <v>149205.726133329</v>
      </c>
      <c r="L47" s="10" t="n">
        <f aca="false">K47/K44</f>
        <v>1.71189100400477E-006</v>
      </c>
      <c r="M47" s="32" t="n">
        <f aca="false">J47</f>
        <v>0.100104166666667</v>
      </c>
      <c r="N47" s="25" t="n">
        <f aca="false">$N$5</f>
        <v>1</v>
      </c>
      <c r="O47" s="25" t="n">
        <f aca="false">$O$5</f>
        <v>80</v>
      </c>
      <c r="P47" s="25" t="n">
        <f aca="false">$P$5</f>
        <v>6400</v>
      </c>
      <c r="Q47" s="25" t="n">
        <f aca="false">$Q$5</f>
        <v>512000</v>
      </c>
      <c r="R47" s="25"/>
      <c r="S47" s="39" t="n">
        <f aca="false">M47</f>
        <v>0.100104166666667</v>
      </c>
      <c r="T47" s="25" t="n">
        <f aca="false">$O$5</f>
        <v>80</v>
      </c>
      <c r="U47" s="25" t="n">
        <f aca="false">$P$5</f>
        <v>6400</v>
      </c>
      <c r="V47" s="25" t="n">
        <f aca="false">$Q$5</f>
        <v>512000</v>
      </c>
      <c r="W47" s="10"/>
      <c r="X47" s="25" t="n">
        <f aca="false">$N$5</f>
        <v>1</v>
      </c>
      <c r="Y47" s="32" t="n">
        <f aca="false">S47</f>
        <v>0.100104166666667</v>
      </c>
      <c r="Z47" s="25" t="n">
        <f aca="false">$P$5</f>
        <v>6400</v>
      </c>
      <c r="AA47" s="25" t="n">
        <f aca="false">$Q$5</f>
        <v>512000</v>
      </c>
      <c r="AB47" s="10"/>
      <c r="AC47" s="25" t="n">
        <f aca="false">$N$5</f>
        <v>1</v>
      </c>
      <c r="AD47" s="25" t="n">
        <f aca="false">$O$5</f>
        <v>80</v>
      </c>
      <c r="AE47" s="32" t="n">
        <f aca="false">Y47</f>
        <v>0.100104166666667</v>
      </c>
      <c r="AF47" s="25" t="n">
        <f aca="false">$Q$5</f>
        <v>512000</v>
      </c>
      <c r="AG47" s="10"/>
      <c r="AH47" s="25" t="n">
        <f aca="false">$N$5</f>
        <v>1</v>
      </c>
      <c r="AI47" s="25" t="n">
        <f aca="false">$O$5</f>
        <v>80</v>
      </c>
      <c r="AJ47" s="25" t="n">
        <f aca="false">$P$5</f>
        <v>6400</v>
      </c>
      <c r="AK47" s="32" t="n">
        <f aca="false">AE47</f>
        <v>0.100104166666667</v>
      </c>
    </row>
    <row r="48" customFormat="false" ht="12.8" hidden="false" customHeight="false" outlineLevel="0" collapsed="false">
      <c r="A48" s="42" t="n">
        <v>73</v>
      </c>
      <c r="B48" s="28" t="n">
        <v>0.022650462962963</v>
      </c>
      <c r="C48" s="28" t="n">
        <v>0.0575115740740741</v>
      </c>
      <c r="D48" s="28" t="n">
        <v>0.118078703703704</v>
      </c>
      <c r="E48" s="28" t="n">
        <v>0.250833333333333</v>
      </c>
      <c r="F48" s="35" t="n">
        <f aca="true">INDIRECT(G48)</f>
        <v>0.110333614942261</v>
      </c>
      <c r="G48" s="36" t="str">
        <f aca="false">ADDRESS(H48,10)</f>
        <v>$J$278</v>
      </c>
      <c r="H48" s="36" t="n">
        <v>278</v>
      </c>
      <c r="I48" s="10" t="str">
        <f aca="false">ADDRESS(I44,5,1)</f>
        <v>$E$9</v>
      </c>
      <c r="J48" s="32" t="n">
        <f aca="true">INDIRECT(I48)</f>
        <v>0.209247685185185</v>
      </c>
      <c r="K48" s="10" t="n">
        <f aca="false">MDETERM(AH45:AK48)</f>
        <v>-385.215412914397</v>
      </c>
      <c r="L48" s="10" t="n">
        <f aca="false">K48/K44</f>
        <v>-4.41971509446536E-009</v>
      </c>
      <c r="M48" s="32" t="n">
        <f aca="false">J48</f>
        <v>0.209247685185185</v>
      </c>
      <c r="N48" s="25" t="n">
        <f aca="false">$N$6</f>
        <v>1</v>
      </c>
      <c r="O48" s="40" t="n">
        <f aca="false">$O$6</f>
        <v>160.934708788644</v>
      </c>
      <c r="P48" s="25" t="n">
        <f aca="false">$P$6</f>
        <v>25899.9804928856</v>
      </c>
      <c r="Q48" s="25" t="n">
        <f aca="false">$Q$6</f>
        <v>4168205.81825411</v>
      </c>
      <c r="R48" s="25"/>
      <c r="S48" s="39" t="n">
        <f aca="false">M48</f>
        <v>0.209247685185185</v>
      </c>
      <c r="T48" s="40" t="n">
        <f aca="false">$O$6</f>
        <v>160.934708788644</v>
      </c>
      <c r="U48" s="25" t="n">
        <f aca="false">$P$6</f>
        <v>25899.9804928856</v>
      </c>
      <c r="V48" s="25" t="n">
        <f aca="false">$Q$6</f>
        <v>4168205.81825411</v>
      </c>
      <c r="W48" s="10"/>
      <c r="X48" s="25" t="n">
        <f aca="false">$N$6</f>
        <v>1</v>
      </c>
      <c r="Y48" s="32" t="n">
        <f aca="false">S48</f>
        <v>0.209247685185185</v>
      </c>
      <c r="Z48" s="25" t="n">
        <f aca="false">$P$6</f>
        <v>25899.9804928856</v>
      </c>
      <c r="AA48" s="25" t="n">
        <f aca="false">$Q$6</f>
        <v>4168205.81825411</v>
      </c>
      <c r="AB48" s="10"/>
      <c r="AC48" s="25" t="n">
        <f aca="false">$N$6</f>
        <v>1</v>
      </c>
      <c r="AD48" s="40" t="n">
        <f aca="false">$O$6</f>
        <v>160.934708788644</v>
      </c>
      <c r="AE48" s="32" t="n">
        <f aca="false">Y48</f>
        <v>0.209247685185185</v>
      </c>
      <c r="AF48" s="25" t="n">
        <f aca="false">$Q$6</f>
        <v>4168205.81825411</v>
      </c>
      <c r="AG48" s="10"/>
      <c r="AH48" s="25" t="n">
        <f aca="false">$N$6</f>
        <v>1</v>
      </c>
      <c r="AI48" s="40" t="n">
        <f aca="false">$O$6</f>
        <v>160.934708788644</v>
      </c>
      <c r="AJ48" s="25" t="n">
        <f aca="false">$P$6</f>
        <v>25899.9804928856</v>
      </c>
      <c r="AK48" s="32" t="n">
        <f aca="false">AE48</f>
        <v>0.209247685185185</v>
      </c>
    </row>
    <row r="49" customFormat="false" ht="12.8" hidden="false" customHeight="false" outlineLevel="0" collapsed="false">
      <c r="A49" s="42" t="n">
        <v>74</v>
      </c>
      <c r="B49" s="30" t="n">
        <v>0.0228240740740741</v>
      </c>
      <c r="C49" s="30" t="n">
        <v>0.0579513888888889</v>
      </c>
      <c r="D49" s="30" t="n">
        <v>0.119027777777778</v>
      </c>
      <c r="E49" s="30" t="n">
        <v>0.253101851851852</v>
      </c>
      <c r="F49" s="35" t="n">
        <f aca="true">INDIRECT(G49)</f>
        <v>0.111214269657967</v>
      </c>
      <c r="G49" s="36" t="str">
        <f aca="false">ADDRESS(H49,10)</f>
        <v>$J$284</v>
      </c>
      <c r="H49" s="36" t="n">
        <v>284</v>
      </c>
      <c r="I49" s="10"/>
      <c r="J49" s="32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customFormat="false" ht="12.8" hidden="false" customHeight="false" outlineLevel="0" collapsed="false">
      <c r="A50" s="42" t="n">
        <v>75</v>
      </c>
      <c r="B50" s="28" t="n">
        <v>0.0229976851851852</v>
      </c>
      <c r="C50" s="28" t="n">
        <v>0.0584027777777778</v>
      </c>
      <c r="D50" s="28" t="n">
        <v>0.120023148148148</v>
      </c>
      <c r="E50" s="28" t="n">
        <v>0.255497685185185</v>
      </c>
      <c r="F50" s="35" t="n">
        <f aca="true">INDIRECT(G50)</f>
        <v>0.112136176569284</v>
      </c>
      <c r="G50" s="36" t="str">
        <f aca="false">ADDRESS(H50,10)</f>
        <v>$J$290</v>
      </c>
      <c r="H50" s="36" t="n">
        <v>290</v>
      </c>
      <c r="I50" s="10" t="n">
        <f aca="false">I44+1</f>
        <v>10</v>
      </c>
      <c r="J50" s="37" t="n">
        <f aca="false">L51+$F$1*L52+L53*$F$1*$F$1+L54*$F$1*$F$1*$F$1</f>
        <v>0.093526031432454</v>
      </c>
      <c r="K50" s="10" t="n">
        <f aca="false">MDETERM(N51:Q54)</f>
        <v>87158426432.6874</v>
      </c>
      <c r="L50" s="10"/>
      <c r="M50" s="10"/>
      <c r="N50" s="25" t="s">
        <v>6</v>
      </c>
      <c r="O50" s="25" t="s">
        <v>7</v>
      </c>
      <c r="P50" s="25" t="s">
        <v>8</v>
      </c>
      <c r="Q50" s="25" t="s">
        <v>9</v>
      </c>
      <c r="R50" s="25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customFormat="false" ht="12.8" hidden="false" customHeight="false" outlineLevel="0" collapsed="false">
      <c r="A51" s="42" t="n">
        <v>76</v>
      </c>
      <c r="B51" s="30" t="n">
        <v>0.0231828703703704</v>
      </c>
      <c r="C51" s="30" t="n">
        <v>0.0588888888888889</v>
      </c>
      <c r="D51" s="30" t="n">
        <v>0.121076388888889</v>
      </c>
      <c r="E51" s="30" t="n">
        <v>0.258032407407407</v>
      </c>
      <c r="F51" s="35" t="n">
        <f aca="true">INDIRECT(G51)</f>
        <v>0.113113437038006</v>
      </c>
      <c r="G51" s="36" t="str">
        <f aca="false">ADDRESS(H51,10)</f>
        <v>$J$296</v>
      </c>
      <c r="H51" s="36" t="n">
        <v>296</v>
      </c>
      <c r="I51" s="10" t="str">
        <f aca="false">ADDRESS(I50,2,1)</f>
        <v>$B$10</v>
      </c>
      <c r="J51" s="32" t="n">
        <f aca="true">INDIRECT(I51)</f>
        <v>0.0192013888888889</v>
      </c>
      <c r="K51" s="10" t="n">
        <f aca="false">MDETERM(S51:V54)</f>
        <v>36447638.4411092</v>
      </c>
      <c r="L51" s="10" t="n">
        <f aca="false">K51/K50</f>
        <v>0.000418176875522848</v>
      </c>
      <c r="M51" s="32" t="n">
        <f aca="false">J51</f>
        <v>0.0192013888888889</v>
      </c>
      <c r="N51" s="25" t="n">
        <f aca="false">$N$3</f>
        <v>1</v>
      </c>
      <c r="O51" s="25" t="n">
        <f aca="false">$O$3</f>
        <v>16</v>
      </c>
      <c r="P51" s="25" t="n">
        <f aca="false">$P$3</f>
        <v>256</v>
      </c>
      <c r="Q51" s="25" t="n">
        <f aca="false">$Q$3</f>
        <v>4096</v>
      </c>
      <c r="R51" s="25"/>
      <c r="S51" s="39" t="n">
        <f aca="false">M51</f>
        <v>0.0192013888888889</v>
      </c>
      <c r="T51" s="25" t="n">
        <f aca="false">$O$3</f>
        <v>16</v>
      </c>
      <c r="U51" s="25" t="n">
        <f aca="false">$P$3</f>
        <v>256</v>
      </c>
      <c r="V51" s="25" t="n">
        <f aca="false">$Q$3</f>
        <v>4096</v>
      </c>
      <c r="W51" s="10"/>
      <c r="X51" s="25" t="n">
        <f aca="false">$N$3</f>
        <v>1</v>
      </c>
      <c r="Y51" s="32" t="n">
        <f aca="false">S51</f>
        <v>0.0192013888888889</v>
      </c>
      <c r="Z51" s="25" t="n">
        <f aca="false">$P$3</f>
        <v>256</v>
      </c>
      <c r="AA51" s="25" t="n">
        <f aca="false">$Q$3</f>
        <v>4096</v>
      </c>
      <c r="AB51" s="10"/>
      <c r="AC51" s="25" t="n">
        <f aca="false">$N$3</f>
        <v>1</v>
      </c>
      <c r="AD51" s="25" t="n">
        <f aca="false">$O$3</f>
        <v>16</v>
      </c>
      <c r="AE51" s="32" t="n">
        <f aca="false">Y51</f>
        <v>0.0192013888888889</v>
      </c>
      <c r="AF51" s="25" t="n">
        <f aca="false">$Q$3</f>
        <v>4096</v>
      </c>
      <c r="AG51" s="10"/>
      <c r="AH51" s="25" t="n">
        <f aca="false">$N$3</f>
        <v>1</v>
      </c>
      <c r="AI51" s="25" t="n">
        <f aca="false">$O$3</f>
        <v>16</v>
      </c>
      <c r="AJ51" s="25" t="n">
        <f aca="false">$P$3</f>
        <v>256</v>
      </c>
      <c r="AK51" s="32" t="n">
        <f aca="false">AE51</f>
        <v>0.0192013888888889</v>
      </c>
    </row>
    <row r="52" customFormat="false" ht="12.8" hidden="false" customHeight="false" outlineLevel="0" collapsed="false">
      <c r="A52" s="42" t="n">
        <v>77</v>
      </c>
      <c r="B52" s="28" t="n">
        <v>0.0233680555555556</v>
      </c>
      <c r="C52" s="28" t="n">
        <v>0.0593981481481482</v>
      </c>
      <c r="D52" s="28" t="n">
        <v>0.122175925925926</v>
      </c>
      <c r="E52" s="28" t="n">
        <v>0.260717592592593</v>
      </c>
      <c r="F52" s="35" t="n">
        <f aca="true">INDIRECT(G52)</f>
        <v>0.114134308510141</v>
      </c>
      <c r="G52" s="36" t="str">
        <f aca="false">ADDRESS(H52,10)</f>
        <v>$J$302</v>
      </c>
      <c r="H52" s="36" t="n">
        <v>302</v>
      </c>
      <c r="I52" s="10" t="str">
        <f aca="false">ADDRESS(I50,3,1)</f>
        <v>$C$10</v>
      </c>
      <c r="J52" s="32" t="n">
        <f aca="true">INDIRECT(I52)</f>
        <v>0.048587962962963</v>
      </c>
      <c r="K52" s="10" t="n">
        <f aca="false">MDETERM(X51:AA54)</f>
        <v>100370764.6916</v>
      </c>
      <c r="L52" s="10" t="n">
        <f aca="false">K52/K50</f>
        <v>0.00115158991275636</v>
      </c>
      <c r="M52" s="32" t="n">
        <f aca="false">J52</f>
        <v>0.048587962962963</v>
      </c>
      <c r="N52" s="25" t="n">
        <f aca="false">$N$4</f>
        <v>1</v>
      </c>
      <c r="O52" s="25" t="n">
        <f aca="false">$O$4</f>
        <v>40</v>
      </c>
      <c r="P52" s="25" t="n">
        <f aca="false">$P$4</f>
        <v>1600</v>
      </c>
      <c r="Q52" s="25" t="n">
        <f aca="false">$Q$4</f>
        <v>64000</v>
      </c>
      <c r="R52" s="25"/>
      <c r="S52" s="39" t="n">
        <f aca="false">M52</f>
        <v>0.048587962962963</v>
      </c>
      <c r="T52" s="25" t="n">
        <f aca="false">$O$4</f>
        <v>40</v>
      </c>
      <c r="U52" s="25" t="n">
        <f aca="false">$P$4</f>
        <v>1600</v>
      </c>
      <c r="V52" s="25" t="n">
        <f aca="false">$Q$4</f>
        <v>64000</v>
      </c>
      <c r="W52" s="10"/>
      <c r="X52" s="25" t="n">
        <f aca="false">$N$4</f>
        <v>1</v>
      </c>
      <c r="Y52" s="32" t="n">
        <f aca="false">S52</f>
        <v>0.048587962962963</v>
      </c>
      <c r="Z52" s="25" t="n">
        <f aca="false">$P$4</f>
        <v>1600</v>
      </c>
      <c r="AA52" s="25" t="n">
        <f aca="false">$Q$4</f>
        <v>64000</v>
      </c>
      <c r="AB52" s="10"/>
      <c r="AC52" s="25" t="n">
        <f aca="false">$N$4</f>
        <v>1</v>
      </c>
      <c r="AD52" s="25" t="n">
        <f aca="false">$O$4</f>
        <v>40</v>
      </c>
      <c r="AE52" s="32" t="n">
        <f aca="false">Y52</f>
        <v>0.048587962962963</v>
      </c>
      <c r="AF52" s="25" t="n">
        <f aca="false">$Q$4</f>
        <v>64000</v>
      </c>
      <c r="AG52" s="10"/>
      <c r="AH52" s="25" t="n">
        <f aca="false">$N$4</f>
        <v>1</v>
      </c>
      <c r="AI52" s="25" t="n">
        <f aca="false">$O$4</f>
        <v>40</v>
      </c>
      <c r="AJ52" s="25" t="n">
        <f aca="false">$P$4</f>
        <v>1600</v>
      </c>
      <c r="AK52" s="32" t="n">
        <f aca="false">AE52</f>
        <v>0.048587962962963</v>
      </c>
    </row>
    <row r="53" customFormat="false" ht="12.8" hidden="false" customHeight="false" outlineLevel="0" collapsed="false">
      <c r="A53" s="42" t="n">
        <v>78</v>
      </c>
      <c r="B53" s="30" t="n">
        <v>0.0235763888888889</v>
      </c>
      <c r="C53" s="30" t="n">
        <v>0.0599305555555556</v>
      </c>
      <c r="D53" s="30" t="n">
        <v>0.123344907407407</v>
      </c>
      <c r="E53" s="30" t="n">
        <v>0.263576388888889</v>
      </c>
      <c r="F53" s="35" t="n">
        <f aca="true">INDIRECT(G53)</f>
        <v>0.115216884558399</v>
      </c>
      <c r="G53" s="36" t="str">
        <f aca="false">ADDRESS(H53,10)</f>
        <v>$J$308</v>
      </c>
      <c r="H53" s="36" t="n">
        <v>308</v>
      </c>
      <c r="I53" s="10" t="str">
        <f aca="false">ADDRESS(I50,4,1)</f>
        <v>$D$10</v>
      </c>
      <c r="J53" s="32" t="n">
        <f aca="true">INDIRECT(I53)</f>
        <v>0.100104166666667</v>
      </c>
      <c r="K53" s="10" t="n">
        <f aca="false">MDETERM(AC51:AF54)</f>
        <v>126525.706606013</v>
      </c>
      <c r="L53" s="10" t="n">
        <f aca="false">K53/K50</f>
        <v>1.45167497607049E-006</v>
      </c>
      <c r="M53" s="32" t="n">
        <f aca="false">J53</f>
        <v>0.100104166666667</v>
      </c>
      <c r="N53" s="25" t="n">
        <f aca="false">$N$5</f>
        <v>1</v>
      </c>
      <c r="O53" s="25" t="n">
        <f aca="false">$O$5</f>
        <v>80</v>
      </c>
      <c r="P53" s="25" t="n">
        <f aca="false">$P$5</f>
        <v>6400</v>
      </c>
      <c r="Q53" s="25" t="n">
        <f aca="false">$Q$5</f>
        <v>512000</v>
      </c>
      <c r="R53" s="25"/>
      <c r="S53" s="39" t="n">
        <f aca="false">M53</f>
        <v>0.100104166666667</v>
      </c>
      <c r="T53" s="25" t="n">
        <f aca="false">$O$5</f>
        <v>80</v>
      </c>
      <c r="U53" s="25" t="n">
        <f aca="false">$P$5</f>
        <v>6400</v>
      </c>
      <c r="V53" s="25" t="n">
        <f aca="false">$Q$5</f>
        <v>512000</v>
      </c>
      <c r="W53" s="10"/>
      <c r="X53" s="25" t="n">
        <f aca="false">$N$5</f>
        <v>1</v>
      </c>
      <c r="Y53" s="32" t="n">
        <f aca="false">S53</f>
        <v>0.100104166666667</v>
      </c>
      <c r="Z53" s="25" t="n">
        <f aca="false">$P$5</f>
        <v>6400</v>
      </c>
      <c r="AA53" s="25" t="n">
        <f aca="false">$Q$5</f>
        <v>512000</v>
      </c>
      <c r="AB53" s="10"/>
      <c r="AC53" s="25" t="n">
        <f aca="false">$N$5</f>
        <v>1</v>
      </c>
      <c r="AD53" s="25" t="n">
        <f aca="false">$O$5</f>
        <v>80</v>
      </c>
      <c r="AE53" s="32" t="n">
        <f aca="false">Y53</f>
        <v>0.100104166666667</v>
      </c>
      <c r="AF53" s="25" t="n">
        <f aca="false">$Q$5</f>
        <v>512000</v>
      </c>
      <c r="AG53" s="10"/>
      <c r="AH53" s="25" t="n">
        <f aca="false">$N$5</f>
        <v>1</v>
      </c>
      <c r="AI53" s="25" t="n">
        <f aca="false">$O$5</f>
        <v>80</v>
      </c>
      <c r="AJ53" s="25" t="n">
        <f aca="false">$P$5</f>
        <v>6400</v>
      </c>
      <c r="AK53" s="32" t="n">
        <f aca="false">AE53</f>
        <v>0.100104166666667</v>
      </c>
    </row>
    <row r="54" customFormat="false" ht="12.8" hidden="false" customHeight="false" outlineLevel="0" collapsed="false">
      <c r="A54" s="42" t="n">
        <v>79</v>
      </c>
      <c r="B54" s="28" t="n">
        <v>0.0237847222222222</v>
      </c>
      <c r="C54" s="28" t="n">
        <v>0.0604861111111111</v>
      </c>
      <c r="D54" s="28" t="n">
        <v>0.124583333333333</v>
      </c>
      <c r="E54" s="28" t="n">
        <v>0.266597222222222</v>
      </c>
      <c r="F54" s="35" t="n">
        <f aca="true">INDIRECT(G54)</f>
        <v>0.11636281314383</v>
      </c>
      <c r="G54" s="36" t="str">
        <f aca="false">ADDRESS(H54,10)</f>
        <v>$J$314</v>
      </c>
      <c r="H54" s="36" t="n">
        <v>314</v>
      </c>
      <c r="I54" s="10" t="str">
        <f aca="false">ADDRESS(I50,5,1)</f>
        <v>$E$10</v>
      </c>
      <c r="J54" s="32" t="n">
        <f aca="true">INDIRECT(I54)</f>
        <v>0.209247685185185</v>
      </c>
      <c r="K54" s="10" t="n">
        <f aca="false">MDETERM(AH51:AK54)</f>
        <v>-294.82751958089</v>
      </c>
      <c r="L54" s="10" t="n">
        <f aca="false">K54/K50</f>
        <v>-3.3826622582337E-009</v>
      </c>
      <c r="M54" s="32" t="n">
        <f aca="false">J54</f>
        <v>0.209247685185185</v>
      </c>
      <c r="N54" s="25" t="n">
        <f aca="false">$N$6</f>
        <v>1</v>
      </c>
      <c r="O54" s="40" t="n">
        <f aca="false">$O$6</f>
        <v>160.934708788644</v>
      </c>
      <c r="P54" s="25" t="n">
        <f aca="false">$P$6</f>
        <v>25899.9804928856</v>
      </c>
      <c r="Q54" s="25" t="n">
        <f aca="false">$Q$6</f>
        <v>4168205.81825411</v>
      </c>
      <c r="R54" s="25"/>
      <c r="S54" s="39" t="n">
        <f aca="false">M54</f>
        <v>0.209247685185185</v>
      </c>
      <c r="T54" s="40" t="n">
        <f aca="false">$O$6</f>
        <v>160.934708788644</v>
      </c>
      <c r="U54" s="25" t="n">
        <f aca="false">$P$6</f>
        <v>25899.9804928856</v>
      </c>
      <c r="V54" s="25" t="n">
        <f aca="false">$Q$6</f>
        <v>4168205.81825411</v>
      </c>
      <c r="W54" s="10"/>
      <c r="X54" s="25" t="n">
        <f aca="false">$N$6</f>
        <v>1</v>
      </c>
      <c r="Y54" s="32" t="n">
        <f aca="false">S54</f>
        <v>0.209247685185185</v>
      </c>
      <c r="Z54" s="25" t="n">
        <f aca="false">$P$6</f>
        <v>25899.9804928856</v>
      </c>
      <c r="AA54" s="25" t="n">
        <f aca="false">$Q$6</f>
        <v>4168205.81825411</v>
      </c>
      <c r="AB54" s="10"/>
      <c r="AC54" s="25" t="n">
        <f aca="false">$N$6</f>
        <v>1</v>
      </c>
      <c r="AD54" s="40" t="n">
        <f aca="false">$O$6</f>
        <v>160.934708788644</v>
      </c>
      <c r="AE54" s="32" t="n">
        <f aca="false">Y54</f>
        <v>0.209247685185185</v>
      </c>
      <c r="AF54" s="25" t="n">
        <f aca="false">$Q$6</f>
        <v>4168205.81825411</v>
      </c>
      <c r="AG54" s="10"/>
      <c r="AH54" s="25" t="n">
        <f aca="false">$N$6</f>
        <v>1</v>
      </c>
      <c r="AI54" s="40" t="n">
        <f aca="false">$O$6</f>
        <v>160.934708788644</v>
      </c>
      <c r="AJ54" s="25" t="n">
        <f aca="false">$P$6</f>
        <v>25899.9804928856</v>
      </c>
      <c r="AK54" s="32" t="n">
        <f aca="false">AE54</f>
        <v>0.209247685185185</v>
      </c>
    </row>
    <row r="55" customFormat="false" ht="12.8" hidden="false" customHeight="false" outlineLevel="0" collapsed="false">
      <c r="A55" s="42" t="n">
        <v>80</v>
      </c>
      <c r="B55" s="30" t="n">
        <v>0.0240162037037037</v>
      </c>
      <c r="C55" s="30" t="n">
        <v>0.061087962962963</v>
      </c>
      <c r="D55" s="30" t="n">
        <v>0.125891203703704</v>
      </c>
      <c r="E55" s="30" t="n">
        <v>0.269826388888889</v>
      </c>
      <c r="F55" s="35" t="n">
        <f aca="true">INDIRECT(G55)</f>
        <v>0.117575248160947</v>
      </c>
      <c r="G55" s="36" t="str">
        <f aca="false">ADDRESS(H55,10)</f>
        <v>$J$320</v>
      </c>
      <c r="H55" s="36" t="n">
        <v>320</v>
      </c>
      <c r="I55" s="10"/>
      <c r="J55" s="32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customFormat="false" ht="12.8" hidden="false" customHeight="false" outlineLevel="0" collapsed="false">
      <c r="A56" s="42" t="n">
        <v>81</v>
      </c>
      <c r="B56" s="28" t="n">
        <v>0.0242476851851852</v>
      </c>
      <c r="C56" s="28" t="n">
        <v>0.061712962962963</v>
      </c>
      <c r="D56" s="28" t="n">
        <v>0.127280092592593</v>
      </c>
      <c r="E56" s="28" t="n">
        <v>0.273263888888889</v>
      </c>
      <c r="F56" s="35" t="n">
        <f aca="true">INDIRECT(G56)</f>
        <v>0.118860611642261</v>
      </c>
      <c r="G56" s="36" t="str">
        <f aca="false">ADDRESS(H56,10)</f>
        <v>$J$326</v>
      </c>
      <c r="H56" s="36" t="n">
        <v>326</v>
      </c>
      <c r="I56" s="10" t="n">
        <f aca="false">I50+1</f>
        <v>11</v>
      </c>
      <c r="J56" s="37" t="n">
        <f aca="false">L57+$F$1*L58+L59*$F$1*$F$1+L60*$F$1*$F$1*$F$1</f>
        <v>0.0938104375384893</v>
      </c>
      <c r="K56" s="10" t="n">
        <f aca="false">MDETERM(N57:Q60)</f>
        <v>87158426432.6874</v>
      </c>
      <c r="L56" s="10"/>
      <c r="M56" s="10"/>
      <c r="N56" s="25" t="s">
        <v>6</v>
      </c>
      <c r="O56" s="25" t="s">
        <v>7</v>
      </c>
      <c r="P56" s="25" t="s">
        <v>8</v>
      </c>
      <c r="Q56" s="25" t="s">
        <v>9</v>
      </c>
      <c r="R56" s="25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customFormat="false" ht="12.8" hidden="false" customHeight="false" outlineLevel="0" collapsed="false">
      <c r="A57" s="42" t="n">
        <v>82</v>
      </c>
      <c r="B57" s="30" t="n">
        <v>0.0245023148148148</v>
      </c>
      <c r="C57" s="30" t="n">
        <v>0.0623842592592593</v>
      </c>
      <c r="D57" s="30" t="n">
        <v>0.128761574074074</v>
      </c>
      <c r="E57" s="30" t="n">
        <v>0.276944444444444</v>
      </c>
      <c r="F57" s="35" t="n">
        <f aca="true">INDIRECT(G57)</f>
        <v>0.120232054609103</v>
      </c>
      <c r="G57" s="36" t="str">
        <f aca="false">ADDRESS(H57,10)</f>
        <v>$J$332</v>
      </c>
      <c r="H57" s="36" t="n">
        <v>332</v>
      </c>
      <c r="I57" s="10" t="str">
        <f aca="false">ADDRESS(I56,2,1)</f>
        <v>$B$11</v>
      </c>
      <c r="J57" s="32" t="n">
        <f aca="true">INDIRECT(I57)</f>
        <v>0.0192592592592593</v>
      </c>
      <c r="K57" s="10" t="n">
        <f aca="false">MDETERM(S57:V60)</f>
        <v>34020010.6262382</v>
      </c>
      <c r="L57" s="10" t="n">
        <f aca="false">K57/K56</f>
        <v>0.000390323827754187</v>
      </c>
      <c r="M57" s="32" t="n">
        <f aca="false">J57</f>
        <v>0.0192592592592593</v>
      </c>
      <c r="N57" s="25" t="n">
        <f aca="false">$N$3</f>
        <v>1</v>
      </c>
      <c r="O57" s="25" t="n">
        <f aca="false">$O$3</f>
        <v>16</v>
      </c>
      <c r="P57" s="25" t="n">
        <f aca="false">$P$3</f>
        <v>256</v>
      </c>
      <c r="Q57" s="25" t="n">
        <f aca="false">$Q$3</f>
        <v>4096</v>
      </c>
      <c r="R57" s="25"/>
      <c r="S57" s="39" t="n">
        <f aca="false">M57</f>
        <v>0.0192592592592593</v>
      </c>
      <c r="T57" s="25" t="n">
        <f aca="false">$O$3</f>
        <v>16</v>
      </c>
      <c r="U57" s="25" t="n">
        <f aca="false">$P$3</f>
        <v>256</v>
      </c>
      <c r="V57" s="25" t="n">
        <f aca="false">$Q$3</f>
        <v>4096</v>
      </c>
      <c r="W57" s="10"/>
      <c r="X57" s="25" t="n">
        <f aca="false">$N$3</f>
        <v>1</v>
      </c>
      <c r="Y57" s="32" t="n">
        <f aca="false">S57</f>
        <v>0.0192592592592593</v>
      </c>
      <c r="Z57" s="25" t="n">
        <f aca="false">$P$3</f>
        <v>256</v>
      </c>
      <c r="AA57" s="25" t="n">
        <f aca="false">$Q$3</f>
        <v>4096</v>
      </c>
      <c r="AB57" s="10"/>
      <c r="AC57" s="25" t="n">
        <f aca="false">$N$3</f>
        <v>1</v>
      </c>
      <c r="AD57" s="25" t="n">
        <f aca="false">$O$3</f>
        <v>16</v>
      </c>
      <c r="AE57" s="32" t="n">
        <f aca="false">Y57</f>
        <v>0.0192592592592593</v>
      </c>
      <c r="AF57" s="25" t="n">
        <f aca="false">$Q$3</f>
        <v>4096</v>
      </c>
      <c r="AG57" s="10"/>
      <c r="AH57" s="25" t="n">
        <f aca="false">$N$3</f>
        <v>1</v>
      </c>
      <c r="AI57" s="25" t="n">
        <f aca="false">$O$3</f>
        <v>16</v>
      </c>
      <c r="AJ57" s="25" t="n">
        <f aca="false">$P$3</f>
        <v>256</v>
      </c>
      <c r="AK57" s="32" t="n">
        <f aca="false">AE57</f>
        <v>0.0192592592592593</v>
      </c>
    </row>
    <row r="58" customFormat="false" ht="12.8" hidden="false" customHeight="false" outlineLevel="0" collapsed="false">
      <c r="A58" s="42" t="n">
        <v>83</v>
      </c>
      <c r="B58" s="28" t="n">
        <v>0.0247685185185185</v>
      </c>
      <c r="C58" s="28" t="n">
        <v>0.0630902777777778</v>
      </c>
      <c r="D58" s="28" t="n">
        <v>0.130324074074074</v>
      </c>
      <c r="E58" s="28" t="n">
        <v>0.28087962962963</v>
      </c>
      <c r="F58" s="35" t="n">
        <f aca="true">INDIRECT(G58)</f>
        <v>0.121677834507483</v>
      </c>
      <c r="G58" s="36" t="str">
        <f aca="false">ADDRESS(H58,10)</f>
        <v>$J$338</v>
      </c>
      <c r="H58" s="36" t="n">
        <v>338</v>
      </c>
      <c r="I58" s="10" t="str">
        <f aca="false">ADDRESS(I56,3,1)</f>
        <v>$C$11</v>
      </c>
      <c r="J58" s="32" t="n">
        <f aca="true">INDIRECT(I58)</f>
        <v>0.04875</v>
      </c>
      <c r="K58" s="10" t="n">
        <f aca="false">MDETERM(X57:AA60)</f>
        <v>100881484.151573</v>
      </c>
      <c r="L58" s="10" t="n">
        <f aca="false">K58/K56</f>
        <v>0.00115744958095916</v>
      </c>
      <c r="M58" s="32" t="n">
        <f aca="false">J58</f>
        <v>0.04875</v>
      </c>
      <c r="N58" s="25" t="n">
        <f aca="false">$N$4</f>
        <v>1</v>
      </c>
      <c r="O58" s="25" t="n">
        <f aca="false">$O$4</f>
        <v>40</v>
      </c>
      <c r="P58" s="25" t="n">
        <f aca="false">$P$4</f>
        <v>1600</v>
      </c>
      <c r="Q58" s="25" t="n">
        <f aca="false">$Q$4</f>
        <v>64000</v>
      </c>
      <c r="R58" s="25"/>
      <c r="S58" s="39" t="n">
        <f aca="false">M58</f>
        <v>0.04875</v>
      </c>
      <c r="T58" s="25" t="n">
        <f aca="false">$O$4</f>
        <v>40</v>
      </c>
      <c r="U58" s="25" t="n">
        <f aca="false">$P$4</f>
        <v>1600</v>
      </c>
      <c r="V58" s="25" t="n">
        <f aca="false">$Q$4</f>
        <v>64000</v>
      </c>
      <c r="W58" s="10"/>
      <c r="X58" s="25" t="n">
        <f aca="false">$N$4</f>
        <v>1</v>
      </c>
      <c r="Y58" s="32" t="n">
        <f aca="false">S58</f>
        <v>0.04875</v>
      </c>
      <c r="Z58" s="25" t="n">
        <f aca="false">$P$4</f>
        <v>1600</v>
      </c>
      <c r="AA58" s="25" t="n">
        <f aca="false">$Q$4</f>
        <v>64000</v>
      </c>
      <c r="AB58" s="10"/>
      <c r="AC58" s="25" t="n">
        <f aca="false">$N$4</f>
        <v>1</v>
      </c>
      <c r="AD58" s="25" t="n">
        <f aca="false">$O$4</f>
        <v>40</v>
      </c>
      <c r="AE58" s="32" t="n">
        <f aca="false">Y58</f>
        <v>0.04875</v>
      </c>
      <c r="AF58" s="25" t="n">
        <f aca="false">$Q$4</f>
        <v>64000</v>
      </c>
      <c r="AG58" s="10"/>
      <c r="AH58" s="25" t="n">
        <f aca="false">$N$4</f>
        <v>1</v>
      </c>
      <c r="AI58" s="25" t="n">
        <f aca="false">$O$4</f>
        <v>40</v>
      </c>
      <c r="AJ58" s="25" t="n">
        <f aca="false">$P$4</f>
        <v>1600</v>
      </c>
      <c r="AK58" s="32" t="n">
        <f aca="false">AE58</f>
        <v>0.04875</v>
      </c>
    </row>
    <row r="59" customFormat="false" ht="12.8" hidden="false" customHeight="false" outlineLevel="0" collapsed="false">
      <c r="A59" s="42" t="n">
        <v>84</v>
      </c>
      <c r="B59" s="30" t="n">
        <v>0.0250462962962963</v>
      </c>
      <c r="C59" s="30" t="n">
        <v>0.0638425925925926</v>
      </c>
      <c r="D59" s="30" t="n">
        <v>0.132002314814815</v>
      </c>
      <c r="E59" s="30" t="n">
        <v>0.285115740740741</v>
      </c>
      <c r="F59" s="35" t="n">
        <f aca="true">INDIRECT(G59)</f>
        <v>0.123229880325861</v>
      </c>
      <c r="G59" s="36" t="str">
        <f aca="false">ADDRESS(H59,10)</f>
        <v>$J$344</v>
      </c>
      <c r="H59" s="36" t="n">
        <v>344</v>
      </c>
      <c r="I59" s="10" t="str">
        <f aca="false">ADDRESS(I56,4,1)</f>
        <v>$D$11</v>
      </c>
      <c r="J59" s="32" t="n">
        <f aca="true">INDIRECT(I59)</f>
        <v>0.100405092592593</v>
      </c>
      <c r="K59" s="10" t="n">
        <f aca="false">MDETERM(AC57:AF60)</f>
        <v>123584.400279393</v>
      </c>
      <c r="L59" s="10" t="n">
        <f aca="false">K59/K56</f>
        <v>1.41792830983287E-006</v>
      </c>
      <c r="M59" s="32" t="n">
        <f aca="false">J59</f>
        <v>0.100405092592593</v>
      </c>
      <c r="N59" s="25" t="n">
        <f aca="false">$N$5</f>
        <v>1</v>
      </c>
      <c r="O59" s="25" t="n">
        <f aca="false">$O$5</f>
        <v>80</v>
      </c>
      <c r="P59" s="25" t="n">
        <f aca="false">$P$5</f>
        <v>6400</v>
      </c>
      <c r="Q59" s="25" t="n">
        <f aca="false">$Q$5</f>
        <v>512000</v>
      </c>
      <c r="R59" s="25"/>
      <c r="S59" s="39" t="n">
        <f aca="false">M59</f>
        <v>0.100405092592593</v>
      </c>
      <c r="T59" s="25" t="n">
        <f aca="false">$O$5</f>
        <v>80</v>
      </c>
      <c r="U59" s="25" t="n">
        <f aca="false">$P$5</f>
        <v>6400</v>
      </c>
      <c r="V59" s="25" t="n">
        <f aca="false">$Q$5</f>
        <v>512000</v>
      </c>
      <c r="W59" s="10"/>
      <c r="X59" s="25" t="n">
        <f aca="false">$N$5</f>
        <v>1</v>
      </c>
      <c r="Y59" s="32" t="n">
        <f aca="false">S59</f>
        <v>0.100405092592593</v>
      </c>
      <c r="Z59" s="25" t="n">
        <f aca="false">$P$5</f>
        <v>6400</v>
      </c>
      <c r="AA59" s="25" t="n">
        <f aca="false">$Q$5</f>
        <v>512000</v>
      </c>
      <c r="AB59" s="10"/>
      <c r="AC59" s="25" t="n">
        <f aca="false">$N$5</f>
        <v>1</v>
      </c>
      <c r="AD59" s="25" t="n">
        <f aca="false">$O$5</f>
        <v>80</v>
      </c>
      <c r="AE59" s="32" t="n">
        <f aca="false">Y59</f>
        <v>0.100405092592593</v>
      </c>
      <c r="AF59" s="25" t="n">
        <f aca="false">$Q$5</f>
        <v>512000</v>
      </c>
      <c r="AG59" s="10"/>
      <c r="AH59" s="25" t="n">
        <f aca="false">$N$5</f>
        <v>1</v>
      </c>
      <c r="AI59" s="25" t="n">
        <f aca="false">$O$5</f>
        <v>80</v>
      </c>
      <c r="AJ59" s="25" t="n">
        <f aca="false">$P$5</f>
        <v>6400</v>
      </c>
      <c r="AK59" s="32" t="n">
        <f aca="false">AE59</f>
        <v>0.100405092592593</v>
      </c>
    </row>
    <row r="60" customFormat="false" ht="12.8" hidden="false" customHeight="false" outlineLevel="0" collapsed="false">
      <c r="A60" s="42" t="n">
        <v>85</v>
      </c>
      <c r="B60" s="28" t="n">
        <v>0.0253472222222222</v>
      </c>
      <c r="C60" s="28" t="n">
        <v>0.0646412037037037</v>
      </c>
      <c r="D60" s="28" t="n">
        <v>0.133796296296296</v>
      </c>
      <c r="E60" s="28" t="n">
        <v>0.289675925925926</v>
      </c>
      <c r="F60" s="35" t="n">
        <f aca="true">INDIRECT(G60)</f>
        <v>0.124887241723776</v>
      </c>
      <c r="G60" s="36" t="str">
        <f aca="false">ADDRESS(H60,10)</f>
        <v>$J$350</v>
      </c>
      <c r="H60" s="36" t="n">
        <v>350</v>
      </c>
      <c r="I60" s="10" t="str">
        <f aca="false">ADDRESS(I56,5,1)</f>
        <v>$E$11</v>
      </c>
      <c r="J60" s="32" t="n">
        <f aca="true">INDIRECT(I60)</f>
        <v>0.209907407407407</v>
      </c>
      <c r="K60" s="10" t="n">
        <f aca="false">MDETERM(AH57:AK60)</f>
        <v>-281.892633479575</v>
      </c>
      <c r="L60" s="10" t="n">
        <f aca="false">K60/K56</f>
        <v>-3.23425565395311E-009</v>
      </c>
      <c r="M60" s="32" t="n">
        <f aca="false">J60</f>
        <v>0.209907407407407</v>
      </c>
      <c r="N60" s="25" t="n">
        <f aca="false">$N$6</f>
        <v>1</v>
      </c>
      <c r="O60" s="40" t="n">
        <f aca="false">$O$6</f>
        <v>160.934708788644</v>
      </c>
      <c r="P60" s="25" t="n">
        <f aca="false">$P$6</f>
        <v>25899.9804928856</v>
      </c>
      <c r="Q60" s="25" t="n">
        <f aca="false">$Q$6</f>
        <v>4168205.81825411</v>
      </c>
      <c r="R60" s="25"/>
      <c r="S60" s="39" t="n">
        <f aca="false">M60</f>
        <v>0.209907407407407</v>
      </c>
      <c r="T60" s="40" t="n">
        <f aca="false">$O$6</f>
        <v>160.934708788644</v>
      </c>
      <c r="U60" s="25" t="n">
        <f aca="false">$P$6</f>
        <v>25899.9804928856</v>
      </c>
      <c r="V60" s="25" t="n">
        <f aca="false">$Q$6</f>
        <v>4168205.81825411</v>
      </c>
      <c r="W60" s="10"/>
      <c r="X60" s="25" t="n">
        <f aca="false">$N$6</f>
        <v>1</v>
      </c>
      <c r="Y60" s="32" t="n">
        <f aca="false">S60</f>
        <v>0.209907407407407</v>
      </c>
      <c r="Z60" s="25" t="n">
        <f aca="false">$P$6</f>
        <v>25899.9804928856</v>
      </c>
      <c r="AA60" s="25" t="n">
        <f aca="false">$Q$6</f>
        <v>4168205.81825411</v>
      </c>
      <c r="AB60" s="10"/>
      <c r="AC60" s="25" t="n">
        <f aca="false">$N$6</f>
        <v>1</v>
      </c>
      <c r="AD60" s="40" t="n">
        <f aca="false">$O$6</f>
        <v>160.934708788644</v>
      </c>
      <c r="AE60" s="32" t="n">
        <f aca="false">Y60</f>
        <v>0.209907407407407</v>
      </c>
      <c r="AF60" s="25" t="n">
        <f aca="false">$Q$6</f>
        <v>4168205.81825411</v>
      </c>
      <c r="AG60" s="10"/>
      <c r="AH60" s="25" t="n">
        <f aca="false">$N$6</f>
        <v>1</v>
      </c>
      <c r="AI60" s="40" t="n">
        <f aca="false">$O$6</f>
        <v>160.934708788644</v>
      </c>
      <c r="AJ60" s="25" t="n">
        <f aca="false">$P$6</f>
        <v>25899.9804928856</v>
      </c>
      <c r="AK60" s="32" t="n">
        <f aca="false">AE60</f>
        <v>0.209907407407407</v>
      </c>
    </row>
    <row r="61" customFormat="false" ht="12.8" hidden="false" customHeight="false" outlineLevel="0" collapsed="false">
      <c r="A61" s="42" t="n">
        <v>86</v>
      </c>
      <c r="B61" s="30" t="n">
        <v>0.0256712962962963</v>
      </c>
      <c r="C61" s="30" t="n">
        <v>0.0654976851851852</v>
      </c>
      <c r="D61" s="30" t="n">
        <v>0.135706018518519</v>
      </c>
      <c r="E61" s="30" t="n">
        <v>0.294594907407407</v>
      </c>
      <c r="F61" s="35" t="n">
        <f aca="true">INDIRECT(G61)</f>
        <v>0.126652193269072</v>
      </c>
      <c r="G61" s="36" t="str">
        <f aca="false">ADDRESS(H61,10)</f>
        <v>$J$356</v>
      </c>
      <c r="H61" s="36" t="n">
        <v>356</v>
      </c>
      <c r="I61" s="10"/>
      <c r="J61" s="32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customFormat="false" ht="12.8" hidden="false" customHeight="false" outlineLevel="0" collapsed="false">
      <c r="A62" s="42" t="n">
        <v>87</v>
      </c>
      <c r="B62" s="28" t="n">
        <v>0.0260185185185185</v>
      </c>
      <c r="C62" s="28" t="n">
        <v>0.066412037037037</v>
      </c>
      <c r="D62" s="28" t="n">
        <v>0.137766203703704</v>
      </c>
      <c r="E62" s="28" t="n">
        <v>0.299930555555555</v>
      </c>
      <c r="F62" s="35" t="n">
        <f aca="true">INDIRECT(G62)</f>
        <v>0.128554052422533</v>
      </c>
      <c r="G62" s="36" t="str">
        <f aca="false">ADDRESS(H62,10)</f>
        <v>$J$362</v>
      </c>
      <c r="H62" s="36" t="n">
        <v>362</v>
      </c>
      <c r="I62" s="10" t="n">
        <f aca="false">I56+1</f>
        <v>12</v>
      </c>
      <c r="J62" s="37" t="n">
        <f aca="false">L63+$F$1*L64+L65*$F$1*$F$1+L66*$F$1*$F$1*$F$1</f>
        <v>0.0940948436445248</v>
      </c>
      <c r="K62" s="10" t="n">
        <f aca="false">MDETERM(N63:Q66)</f>
        <v>87158426432.6874</v>
      </c>
      <c r="L62" s="10"/>
      <c r="M62" s="10"/>
      <c r="N62" s="25" t="s">
        <v>6</v>
      </c>
      <c r="O62" s="25" t="s">
        <v>7</v>
      </c>
      <c r="P62" s="25" t="s">
        <v>8</v>
      </c>
      <c r="Q62" s="25" t="s">
        <v>9</v>
      </c>
      <c r="R62" s="2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customFormat="false" ht="12.8" hidden="false" customHeight="false" outlineLevel="0" collapsed="false">
      <c r="A63" s="42" t="n">
        <v>88</v>
      </c>
      <c r="B63" s="30" t="n">
        <v>0.0263773148148148</v>
      </c>
      <c r="C63" s="30" t="n">
        <v>0.0673958333333333</v>
      </c>
      <c r="D63" s="30" t="n">
        <v>0.139976851851852</v>
      </c>
      <c r="E63" s="30" t="n">
        <v>0.305729166666667</v>
      </c>
      <c r="F63" s="35" t="n">
        <f aca="true">INDIRECT(G63)</f>
        <v>0.130595791372586</v>
      </c>
      <c r="G63" s="36" t="str">
        <f aca="false">ADDRESS(H63,10)</f>
        <v>$J$368</v>
      </c>
      <c r="H63" s="36" t="n">
        <v>368</v>
      </c>
      <c r="I63" s="10" t="str">
        <f aca="false">ADDRESS(I62,2,1)</f>
        <v>$B$12</v>
      </c>
      <c r="J63" s="32" t="n">
        <f aca="true">INDIRECT(I63)</f>
        <v>0.0193171296296296</v>
      </c>
      <c r="K63" s="10" t="n">
        <f aca="false">MDETERM(S63:V66)</f>
        <v>31592382.8113426</v>
      </c>
      <c r="L63" s="10" t="n">
        <f aca="false">K63/K62</f>
        <v>0.000362470779985243</v>
      </c>
      <c r="M63" s="32" t="n">
        <f aca="false">J63</f>
        <v>0.0193171296296296</v>
      </c>
      <c r="N63" s="25" t="n">
        <f aca="false">$N$3</f>
        <v>1</v>
      </c>
      <c r="O63" s="25" t="n">
        <f aca="false">$O$3</f>
        <v>16</v>
      </c>
      <c r="P63" s="25" t="n">
        <f aca="false">$P$3</f>
        <v>256</v>
      </c>
      <c r="Q63" s="25" t="n">
        <f aca="false">$Q$3</f>
        <v>4096</v>
      </c>
      <c r="R63" s="25"/>
      <c r="S63" s="39" t="n">
        <f aca="false">M63</f>
        <v>0.0193171296296296</v>
      </c>
      <c r="T63" s="25" t="n">
        <f aca="false">$O$3</f>
        <v>16</v>
      </c>
      <c r="U63" s="25" t="n">
        <f aca="false">$P$3</f>
        <v>256</v>
      </c>
      <c r="V63" s="25" t="n">
        <f aca="false">$Q$3</f>
        <v>4096</v>
      </c>
      <c r="W63" s="10"/>
      <c r="X63" s="25" t="n">
        <f aca="false">$N$3</f>
        <v>1</v>
      </c>
      <c r="Y63" s="32" t="n">
        <f aca="false">S63</f>
        <v>0.0193171296296296</v>
      </c>
      <c r="Z63" s="25" t="n">
        <f aca="false">$P$3</f>
        <v>256</v>
      </c>
      <c r="AA63" s="25" t="n">
        <f aca="false">$Q$3</f>
        <v>4096</v>
      </c>
      <c r="AB63" s="10"/>
      <c r="AC63" s="25" t="n">
        <f aca="false">$N$3</f>
        <v>1</v>
      </c>
      <c r="AD63" s="25" t="n">
        <f aca="false">$O$3</f>
        <v>16</v>
      </c>
      <c r="AE63" s="32" t="n">
        <f aca="false">Y63</f>
        <v>0.0193171296296296</v>
      </c>
      <c r="AF63" s="25" t="n">
        <f aca="false">$Q$3</f>
        <v>4096</v>
      </c>
      <c r="AG63" s="10"/>
      <c r="AH63" s="25" t="n">
        <f aca="false">$N$3</f>
        <v>1</v>
      </c>
      <c r="AI63" s="25" t="n">
        <f aca="false">$O$3</f>
        <v>16</v>
      </c>
      <c r="AJ63" s="25" t="n">
        <f aca="false">$P$3</f>
        <v>256</v>
      </c>
      <c r="AK63" s="32" t="n">
        <f aca="false">AE63</f>
        <v>0.0193171296296296</v>
      </c>
    </row>
    <row r="64" customFormat="false" ht="12.8" hidden="false" customHeight="false" outlineLevel="0" collapsed="false">
      <c r="A64" s="42" t="n">
        <v>89</v>
      </c>
      <c r="B64" s="28" t="n">
        <v>0.0267708333333333</v>
      </c>
      <c r="C64" s="28" t="n">
        <v>0.0684490740740741</v>
      </c>
      <c r="D64" s="28" t="n">
        <v>0.142361111111111</v>
      </c>
      <c r="E64" s="28" t="n">
        <v>0.312060185185185</v>
      </c>
      <c r="F64" s="35" t="n">
        <f aca="true">INDIRECT(G64)</f>
        <v>0.132795166732112</v>
      </c>
      <c r="G64" s="36" t="str">
        <f aca="false">ADDRESS(H64,10)</f>
        <v>$J$374</v>
      </c>
      <c r="H64" s="36" t="n">
        <v>374</v>
      </c>
      <c r="I64" s="10" t="str">
        <f aca="false">ADDRESS(I62,3,1)</f>
        <v>$C$12</v>
      </c>
      <c r="J64" s="32" t="n">
        <f aca="true">INDIRECT(I64)</f>
        <v>0.048912037037037</v>
      </c>
      <c r="K64" s="10" t="n">
        <f aca="false">MDETERM(X63:AA66)</f>
        <v>101392203.611548</v>
      </c>
      <c r="L64" s="10" t="n">
        <f aca="false">K64/K62</f>
        <v>0.00116330924916197</v>
      </c>
      <c r="M64" s="32" t="n">
        <f aca="false">J64</f>
        <v>0.048912037037037</v>
      </c>
      <c r="N64" s="25" t="n">
        <f aca="false">$N$4</f>
        <v>1</v>
      </c>
      <c r="O64" s="25" t="n">
        <f aca="false">$O$4</f>
        <v>40</v>
      </c>
      <c r="P64" s="25" t="n">
        <f aca="false">$P$4</f>
        <v>1600</v>
      </c>
      <c r="Q64" s="25" t="n">
        <f aca="false">$Q$4</f>
        <v>64000</v>
      </c>
      <c r="R64" s="25"/>
      <c r="S64" s="39" t="n">
        <f aca="false">M64</f>
        <v>0.048912037037037</v>
      </c>
      <c r="T64" s="25" t="n">
        <f aca="false">$O$4</f>
        <v>40</v>
      </c>
      <c r="U64" s="25" t="n">
        <f aca="false">$P$4</f>
        <v>1600</v>
      </c>
      <c r="V64" s="25" t="n">
        <f aca="false">$Q$4</f>
        <v>64000</v>
      </c>
      <c r="W64" s="10"/>
      <c r="X64" s="25" t="n">
        <f aca="false">$N$4</f>
        <v>1</v>
      </c>
      <c r="Y64" s="32" t="n">
        <f aca="false">S64</f>
        <v>0.048912037037037</v>
      </c>
      <c r="Z64" s="25" t="n">
        <f aca="false">$P$4</f>
        <v>1600</v>
      </c>
      <c r="AA64" s="25" t="n">
        <f aca="false">$Q$4</f>
        <v>64000</v>
      </c>
      <c r="AB64" s="10"/>
      <c r="AC64" s="25" t="n">
        <f aca="false">$N$4</f>
        <v>1</v>
      </c>
      <c r="AD64" s="25" t="n">
        <f aca="false">$O$4</f>
        <v>40</v>
      </c>
      <c r="AE64" s="32" t="n">
        <f aca="false">Y64</f>
        <v>0.048912037037037</v>
      </c>
      <c r="AF64" s="25" t="n">
        <f aca="false">$Q$4</f>
        <v>64000</v>
      </c>
      <c r="AG64" s="10"/>
      <c r="AH64" s="25" t="n">
        <f aca="false">$N$4</f>
        <v>1</v>
      </c>
      <c r="AI64" s="25" t="n">
        <f aca="false">$O$4</f>
        <v>40</v>
      </c>
      <c r="AJ64" s="25" t="n">
        <f aca="false">$P$4</f>
        <v>1600</v>
      </c>
      <c r="AK64" s="32" t="n">
        <f aca="false">AE64</f>
        <v>0.048912037037037</v>
      </c>
    </row>
    <row r="65" customFormat="false" ht="12.8" hidden="false" customHeight="false" outlineLevel="0" collapsed="false">
      <c r="A65" s="42" t="n">
        <v>90</v>
      </c>
      <c r="B65" s="30" t="n">
        <v>0.0271990740740741</v>
      </c>
      <c r="C65" s="30" t="n">
        <v>0.0695833333333333</v>
      </c>
      <c r="D65" s="30" t="n">
        <v>0.144953703703704</v>
      </c>
      <c r="E65" s="30" t="n">
        <v>0.319016203703704</v>
      </c>
      <c r="F65" s="35" t="n">
        <f aca="true">INDIRECT(G65)</f>
        <v>0.135183770529738</v>
      </c>
      <c r="G65" s="36" t="str">
        <f aca="false">ADDRESS(H65,10)</f>
        <v>$J$380</v>
      </c>
      <c r="H65" s="36" t="n">
        <v>380</v>
      </c>
      <c r="I65" s="10" t="str">
        <f aca="false">ADDRESS(I62,4,1)</f>
        <v>$D$12</v>
      </c>
      <c r="J65" s="32" t="n">
        <f aca="true">INDIRECT(I65)</f>
        <v>0.100706018518519</v>
      </c>
      <c r="K65" s="10" t="n">
        <f aca="false">MDETERM(AC63:AF66)</f>
        <v>120643.093952752</v>
      </c>
      <c r="L65" s="10" t="n">
        <f aca="false">K65/K62</f>
        <v>1.38418164359501E-006</v>
      </c>
      <c r="M65" s="32" t="n">
        <f aca="false">J65</f>
        <v>0.100706018518519</v>
      </c>
      <c r="N65" s="25" t="n">
        <f aca="false">$N$5</f>
        <v>1</v>
      </c>
      <c r="O65" s="25" t="n">
        <f aca="false">$O$5</f>
        <v>80</v>
      </c>
      <c r="P65" s="25" t="n">
        <f aca="false">$P$5</f>
        <v>6400</v>
      </c>
      <c r="Q65" s="25" t="n">
        <f aca="false">$Q$5</f>
        <v>512000</v>
      </c>
      <c r="R65" s="25"/>
      <c r="S65" s="39" t="n">
        <f aca="false">M65</f>
        <v>0.100706018518519</v>
      </c>
      <c r="T65" s="25" t="n">
        <f aca="false">$O$5</f>
        <v>80</v>
      </c>
      <c r="U65" s="25" t="n">
        <f aca="false">$P$5</f>
        <v>6400</v>
      </c>
      <c r="V65" s="25" t="n">
        <f aca="false">$Q$5</f>
        <v>512000</v>
      </c>
      <c r="W65" s="10"/>
      <c r="X65" s="25" t="n">
        <f aca="false">$N$5</f>
        <v>1</v>
      </c>
      <c r="Y65" s="32" t="n">
        <f aca="false">S65</f>
        <v>0.100706018518519</v>
      </c>
      <c r="Z65" s="25" t="n">
        <f aca="false">$P$5</f>
        <v>6400</v>
      </c>
      <c r="AA65" s="25" t="n">
        <f aca="false">$Q$5</f>
        <v>512000</v>
      </c>
      <c r="AB65" s="10"/>
      <c r="AC65" s="25" t="n">
        <f aca="false">$N$5</f>
        <v>1</v>
      </c>
      <c r="AD65" s="25" t="n">
        <f aca="false">$O$5</f>
        <v>80</v>
      </c>
      <c r="AE65" s="32" t="n">
        <f aca="false">Y65</f>
        <v>0.100706018518519</v>
      </c>
      <c r="AF65" s="25" t="n">
        <f aca="false">$Q$5</f>
        <v>512000</v>
      </c>
      <c r="AG65" s="10"/>
      <c r="AH65" s="25" t="n">
        <f aca="false">$N$5</f>
        <v>1</v>
      </c>
      <c r="AI65" s="25" t="n">
        <f aca="false">$O$5</f>
        <v>80</v>
      </c>
      <c r="AJ65" s="25" t="n">
        <f aca="false">$P$5</f>
        <v>6400</v>
      </c>
      <c r="AK65" s="32" t="n">
        <f aca="false">AE65</f>
        <v>0.100706018518519</v>
      </c>
    </row>
    <row r="66" customFormat="false" ht="12.8" hidden="false" customHeight="false" outlineLevel="0" collapsed="false">
      <c r="A66" s="42" t="n">
        <v>91</v>
      </c>
      <c r="B66" s="28" t="n">
        <v>0.027650462962963</v>
      </c>
      <c r="C66" s="28" t="n">
        <v>0.0708101851851852</v>
      </c>
      <c r="D66" s="28" t="n">
        <v>0.147766203703704</v>
      </c>
      <c r="E66" s="28" t="n">
        <v>0.326678240740741</v>
      </c>
      <c r="F66" s="35" t="n">
        <f aca="true">INDIRECT(G66)</f>
        <v>0.137774235120875</v>
      </c>
      <c r="G66" s="36" t="str">
        <f aca="false">ADDRESS(H66,10)</f>
        <v>$J$386</v>
      </c>
      <c r="H66" s="36" t="n">
        <v>386</v>
      </c>
      <c r="I66" s="10" t="str">
        <f aca="false">ADDRESS(I62,5,1)</f>
        <v>$E$12</v>
      </c>
      <c r="J66" s="32" t="n">
        <f aca="true">INDIRECT(I66)</f>
        <v>0.21056712962963</v>
      </c>
      <c r="K66" s="10" t="n">
        <f aca="false">MDETERM(AH63:AK66)</f>
        <v>-268.957747378151</v>
      </c>
      <c r="L66" s="10" t="n">
        <f aca="false">K66/K62</f>
        <v>-3.08584904967127E-009</v>
      </c>
      <c r="M66" s="32" t="n">
        <f aca="false">J66</f>
        <v>0.21056712962963</v>
      </c>
      <c r="N66" s="25" t="n">
        <f aca="false">$N$6</f>
        <v>1</v>
      </c>
      <c r="O66" s="40" t="n">
        <f aca="false">$O$6</f>
        <v>160.934708788644</v>
      </c>
      <c r="P66" s="25" t="n">
        <f aca="false">$P$6</f>
        <v>25899.9804928856</v>
      </c>
      <c r="Q66" s="25" t="n">
        <f aca="false">$Q$6</f>
        <v>4168205.81825411</v>
      </c>
      <c r="R66" s="25"/>
      <c r="S66" s="39" t="n">
        <f aca="false">M66</f>
        <v>0.21056712962963</v>
      </c>
      <c r="T66" s="40" t="n">
        <f aca="false">$O$6</f>
        <v>160.934708788644</v>
      </c>
      <c r="U66" s="25" t="n">
        <f aca="false">$P$6</f>
        <v>25899.9804928856</v>
      </c>
      <c r="V66" s="25" t="n">
        <f aca="false">$Q$6</f>
        <v>4168205.81825411</v>
      </c>
      <c r="W66" s="10"/>
      <c r="X66" s="25" t="n">
        <f aca="false">$N$6</f>
        <v>1</v>
      </c>
      <c r="Y66" s="32" t="n">
        <f aca="false">S66</f>
        <v>0.21056712962963</v>
      </c>
      <c r="Z66" s="25" t="n">
        <f aca="false">$P$6</f>
        <v>25899.9804928856</v>
      </c>
      <c r="AA66" s="25" t="n">
        <f aca="false">$Q$6</f>
        <v>4168205.81825411</v>
      </c>
      <c r="AB66" s="10"/>
      <c r="AC66" s="25" t="n">
        <f aca="false">$N$6</f>
        <v>1</v>
      </c>
      <c r="AD66" s="40" t="n">
        <f aca="false">$O$6</f>
        <v>160.934708788644</v>
      </c>
      <c r="AE66" s="32" t="n">
        <f aca="false">Y66</f>
        <v>0.21056712962963</v>
      </c>
      <c r="AF66" s="25" t="n">
        <f aca="false">$Q$6</f>
        <v>4168205.81825411</v>
      </c>
      <c r="AG66" s="10"/>
      <c r="AH66" s="25" t="n">
        <f aca="false">$N$6</f>
        <v>1</v>
      </c>
      <c r="AI66" s="40" t="n">
        <f aca="false">$O$6</f>
        <v>160.934708788644</v>
      </c>
      <c r="AJ66" s="25" t="n">
        <f aca="false">$P$6</f>
        <v>25899.9804928856</v>
      </c>
      <c r="AK66" s="32" t="n">
        <f aca="false">AE66</f>
        <v>0.21056712962963</v>
      </c>
    </row>
    <row r="67" customFormat="false" ht="12.8" hidden="false" customHeight="false" outlineLevel="0" collapsed="false">
      <c r="A67" s="42" t="n">
        <v>92</v>
      </c>
      <c r="B67" s="30" t="n">
        <v>0.0281365740740741</v>
      </c>
      <c r="C67" s="30" t="n">
        <v>0.0721412037037037</v>
      </c>
      <c r="D67" s="30" t="n">
        <v>0.150833333333333</v>
      </c>
      <c r="E67" s="30" t="n">
        <v>0.335173611111111</v>
      </c>
      <c r="F67" s="35" t="n">
        <f aca="true">INDIRECT(G67)</f>
        <v>0.140597117953733</v>
      </c>
      <c r="G67" s="36" t="str">
        <f aca="false">ADDRESS(H67,10)</f>
        <v>$J$392</v>
      </c>
      <c r="H67" s="36" t="n">
        <v>392</v>
      </c>
      <c r="I67" s="10"/>
      <c r="J67" s="32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customFormat="false" ht="12.8" hidden="false" customHeight="false" outlineLevel="0" collapsed="false">
      <c r="A68" s="42" t="n">
        <v>93</v>
      </c>
      <c r="B68" s="28" t="n">
        <v>0.0286689814814815</v>
      </c>
      <c r="C68" s="28" t="n">
        <v>0.073587962962963</v>
      </c>
      <c r="D68" s="28" t="n">
        <v>0.154201388888889</v>
      </c>
      <c r="E68" s="28" t="n">
        <v>0.344675925925926</v>
      </c>
      <c r="F68" s="35" t="n">
        <f aca="true">INDIRECT(G68)</f>
        <v>0.143692552403543</v>
      </c>
      <c r="G68" s="36" t="str">
        <f aca="false">ADDRESS(H68,10)</f>
        <v>$J$398</v>
      </c>
      <c r="H68" s="36" t="n">
        <v>398</v>
      </c>
      <c r="I68" s="10" t="n">
        <f aca="false">I62+1</f>
        <v>13</v>
      </c>
      <c r="J68" s="37" t="n">
        <f aca="false">L69+$F$1*L70+L71*$F$1*$F$1+L72*$F$1*$F$1*$F$1</f>
        <v>0.0943792497505601</v>
      </c>
      <c r="K68" s="10" t="n">
        <f aca="false">MDETERM(N69:Q72)</f>
        <v>87158426432.6874</v>
      </c>
      <c r="L68" s="10"/>
      <c r="M68" s="10"/>
      <c r="N68" s="25" t="s">
        <v>6</v>
      </c>
      <c r="O68" s="25" t="s">
        <v>7</v>
      </c>
      <c r="P68" s="25" t="s">
        <v>8</v>
      </c>
      <c r="Q68" s="25" t="s">
        <v>9</v>
      </c>
      <c r="R68" s="2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customFormat="false" ht="12.8" hidden="false" customHeight="false" outlineLevel="0" collapsed="false">
      <c r="A69" s="42" t="n">
        <v>94</v>
      </c>
      <c r="B69" s="30" t="n">
        <v>0.0292476851851852</v>
      </c>
      <c r="C69" s="30" t="n">
        <v>0.0751736111111111</v>
      </c>
      <c r="D69" s="30" t="n">
        <v>0.157916666666667</v>
      </c>
      <c r="E69" s="30" t="n">
        <v>0.355358796296296</v>
      </c>
      <c r="F69" s="35" t="n">
        <f aca="true">INDIRECT(G69)</f>
        <v>0.147103980993802</v>
      </c>
      <c r="G69" s="36" t="str">
        <f aca="false">ADDRESS(H69,10)</f>
        <v>$J$404</v>
      </c>
      <c r="H69" s="36" t="n">
        <v>404</v>
      </c>
      <c r="I69" s="10" t="str">
        <f aca="false">ADDRESS(I68,2,1)</f>
        <v>$B$13</v>
      </c>
      <c r="J69" s="32" t="n">
        <f aca="true">INDIRECT(I69)</f>
        <v>0.019375</v>
      </c>
      <c r="K69" s="10" t="n">
        <f aca="false">MDETERM(S69:V72)</f>
        <v>29164754.9964565</v>
      </c>
      <c r="L69" s="10" t="n">
        <f aca="false">K69/K68</f>
        <v>0.000334617732216409</v>
      </c>
      <c r="M69" s="32" t="n">
        <f aca="false">J69</f>
        <v>0.019375</v>
      </c>
      <c r="N69" s="25" t="n">
        <f aca="false">$N$3</f>
        <v>1</v>
      </c>
      <c r="O69" s="25" t="n">
        <f aca="false">$O$3</f>
        <v>16</v>
      </c>
      <c r="P69" s="25" t="n">
        <f aca="false">$P$3</f>
        <v>256</v>
      </c>
      <c r="Q69" s="25" t="n">
        <f aca="false">$Q$3</f>
        <v>4096</v>
      </c>
      <c r="R69" s="25"/>
      <c r="S69" s="39" t="n">
        <f aca="false">M69</f>
        <v>0.019375</v>
      </c>
      <c r="T69" s="25" t="n">
        <f aca="false">$O$3</f>
        <v>16</v>
      </c>
      <c r="U69" s="25" t="n">
        <f aca="false">$P$3</f>
        <v>256</v>
      </c>
      <c r="V69" s="25" t="n">
        <f aca="false">$Q$3</f>
        <v>4096</v>
      </c>
      <c r="W69" s="10"/>
      <c r="X69" s="25" t="n">
        <f aca="false">$N$3</f>
        <v>1</v>
      </c>
      <c r="Y69" s="32" t="n">
        <f aca="false">S69</f>
        <v>0.019375</v>
      </c>
      <c r="Z69" s="25" t="n">
        <f aca="false">$P$3</f>
        <v>256</v>
      </c>
      <c r="AA69" s="25" t="n">
        <f aca="false">$Q$3</f>
        <v>4096</v>
      </c>
      <c r="AB69" s="10"/>
      <c r="AC69" s="25" t="n">
        <f aca="false">$N$3</f>
        <v>1</v>
      </c>
      <c r="AD69" s="25" t="n">
        <f aca="false">$O$3</f>
        <v>16</v>
      </c>
      <c r="AE69" s="32" t="n">
        <f aca="false">Y69</f>
        <v>0.019375</v>
      </c>
      <c r="AF69" s="25" t="n">
        <f aca="false">$Q$3</f>
        <v>4096</v>
      </c>
      <c r="AG69" s="10"/>
      <c r="AH69" s="25" t="n">
        <f aca="false">$N$3</f>
        <v>1</v>
      </c>
      <c r="AI69" s="25" t="n">
        <f aca="false">$O$3</f>
        <v>16</v>
      </c>
      <c r="AJ69" s="25" t="n">
        <f aca="false">$P$3</f>
        <v>256</v>
      </c>
      <c r="AK69" s="32" t="n">
        <f aca="false">AE69</f>
        <v>0.019375</v>
      </c>
    </row>
    <row r="70" customFormat="false" ht="12.8" hidden="false" customHeight="false" outlineLevel="0" collapsed="false">
      <c r="A70" s="42" t="n">
        <v>95</v>
      </c>
      <c r="B70" s="28" t="n">
        <v>0.0298842592592593</v>
      </c>
      <c r="C70" s="28" t="n">
        <v>0.0769212962962963</v>
      </c>
      <c r="D70" s="28" t="n">
        <v>0.162025462962963</v>
      </c>
      <c r="E70" s="28" t="n">
        <v>0.367488425925926</v>
      </c>
      <c r="F70" s="35" t="n">
        <f aca="true">INDIRECT(G70)</f>
        <v>0.150873390467792</v>
      </c>
      <c r="G70" s="36" t="str">
        <f aca="false">ADDRESS(H70,10)</f>
        <v>$J$410</v>
      </c>
      <c r="H70" s="36" t="n">
        <v>410</v>
      </c>
      <c r="I70" s="10" t="str">
        <f aca="false">ADDRESS(I68,3,1)</f>
        <v>$C$13</v>
      </c>
      <c r="J70" s="32" t="n">
        <f aca="true">INDIRECT(I70)</f>
        <v>0.0490740740740741</v>
      </c>
      <c r="K70" s="10" t="n">
        <f aca="false">MDETERM(X69:AA72)</f>
        <v>101902923.071523</v>
      </c>
      <c r="L70" s="10" t="n">
        <f aca="false">K70/K68</f>
        <v>0.00116916891736478</v>
      </c>
      <c r="M70" s="32" t="n">
        <f aca="false">J70</f>
        <v>0.0490740740740741</v>
      </c>
      <c r="N70" s="25" t="n">
        <f aca="false">$N$4</f>
        <v>1</v>
      </c>
      <c r="O70" s="25" t="n">
        <f aca="false">$O$4</f>
        <v>40</v>
      </c>
      <c r="P70" s="25" t="n">
        <f aca="false">$P$4</f>
        <v>1600</v>
      </c>
      <c r="Q70" s="25" t="n">
        <f aca="false">$Q$4</f>
        <v>64000</v>
      </c>
      <c r="R70" s="25"/>
      <c r="S70" s="39" t="n">
        <f aca="false">M70</f>
        <v>0.0490740740740741</v>
      </c>
      <c r="T70" s="25" t="n">
        <f aca="false">$O$4</f>
        <v>40</v>
      </c>
      <c r="U70" s="25" t="n">
        <f aca="false">$P$4</f>
        <v>1600</v>
      </c>
      <c r="V70" s="25" t="n">
        <f aca="false">$Q$4</f>
        <v>64000</v>
      </c>
      <c r="W70" s="10"/>
      <c r="X70" s="25" t="n">
        <f aca="false">$N$4</f>
        <v>1</v>
      </c>
      <c r="Y70" s="32" t="n">
        <f aca="false">S70</f>
        <v>0.0490740740740741</v>
      </c>
      <c r="Z70" s="25" t="n">
        <f aca="false">$P$4</f>
        <v>1600</v>
      </c>
      <c r="AA70" s="25" t="n">
        <f aca="false">$Q$4</f>
        <v>64000</v>
      </c>
      <c r="AB70" s="10"/>
      <c r="AC70" s="25" t="n">
        <f aca="false">$N$4</f>
        <v>1</v>
      </c>
      <c r="AD70" s="25" t="n">
        <f aca="false">$O$4</f>
        <v>40</v>
      </c>
      <c r="AE70" s="32" t="n">
        <f aca="false">Y70</f>
        <v>0.0490740740740741</v>
      </c>
      <c r="AF70" s="25" t="n">
        <f aca="false">$Q$4</f>
        <v>64000</v>
      </c>
      <c r="AG70" s="10"/>
      <c r="AH70" s="25" t="n">
        <f aca="false">$N$4</f>
        <v>1</v>
      </c>
      <c r="AI70" s="25" t="n">
        <f aca="false">$O$4</f>
        <v>40</v>
      </c>
      <c r="AJ70" s="25" t="n">
        <f aca="false">$P$4</f>
        <v>1600</v>
      </c>
      <c r="AK70" s="32" t="n">
        <f aca="false">AE70</f>
        <v>0.0490740740740741</v>
      </c>
    </row>
    <row r="71" customFormat="false" ht="12.8" hidden="false" customHeight="false" outlineLevel="0" collapsed="false">
      <c r="A71" s="42" t="n">
        <v>96</v>
      </c>
      <c r="B71" s="30" t="n">
        <v>0.0305787037037037</v>
      </c>
      <c r="C71" s="30" t="n">
        <v>0.0788425925925926</v>
      </c>
      <c r="D71" s="30" t="n">
        <v>0.166608796296296</v>
      </c>
      <c r="E71" s="30" t="n">
        <v>0.381423611111111</v>
      </c>
      <c r="F71" s="35" t="n">
        <f aca="true">INDIRECT(G71)</f>
        <v>0.155070086882532</v>
      </c>
      <c r="G71" s="36" t="str">
        <f aca="false">ADDRESS(H71,10)</f>
        <v>$J$416</v>
      </c>
      <c r="H71" s="36" t="n">
        <v>416</v>
      </c>
      <c r="I71" s="10" t="str">
        <f aca="false">ADDRESS(I68,4,1)</f>
        <v>$D$13</v>
      </c>
      <c r="J71" s="32" t="n">
        <f aca="true">INDIRECT(I71)</f>
        <v>0.101006944444445</v>
      </c>
      <c r="K71" s="10" t="n">
        <f aca="false">MDETERM(AC69:AF72)</f>
        <v>117701.78762611</v>
      </c>
      <c r="L71" s="10" t="n">
        <f aca="false">K71/K68</f>
        <v>1.35043497735714E-006</v>
      </c>
      <c r="M71" s="32" t="n">
        <f aca="false">J71</f>
        <v>0.101006944444445</v>
      </c>
      <c r="N71" s="25" t="n">
        <f aca="false">$N$5</f>
        <v>1</v>
      </c>
      <c r="O71" s="25" t="n">
        <f aca="false">$O$5</f>
        <v>80</v>
      </c>
      <c r="P71" s="25" t="n">
        <f aca="false">$P$5</f>
        <v>6400</v>
      </c>
      <c r="Q71" s="25" t="n">
        <f aca="false">$Q$5</f>
        <v>512000</v>
      </c>
      <c r="R71" s="25"/>
      <c r="S71" s="39" t="n">
        <f aca="false">M71</f>
        <v>0.101006944444445</v>
      </c>
      <c r="T71" s="25" t="n">
        <f aca="false">$O$5</f>
        <v>80</v>
      </c>
      <c r="U71" s="25" t="n">
        <f aca="false">$P$5</f>
        <v>6400</v>
      </c>
      <c r="V71" s="25" t="n">
        <f aca="false">$Q$5</f>
        <v>512000</v>
      </c>
      <c r="W71" s="10"/>
      <c r="X71" s="25" t="n">
        <f aca="false">$N$5</f>
        <v>1</v>
      </c>
      <c r="Y71" s="32" t="n">
        <f aca="false">S71</f>
        <v>0.101006944444445</v>
      </c>
      <c r="Z71" s="25" t="n">
        <f aca="false">$P$5</f>
        <v>6400</v>
      </c>
      <c r="AA71" s="25" t="n">
        <f aca="false">$Q$5</f>
        <v>512000</v>
      </c>
      <c r="AB71" s="10"/>
      <c r="AC71" s="25" t="n">
        <f aca="false">$N$5</f>
        <v>1</v>
      </c>
      <c r="AD71" s="25" t="n">
        <f aca="false">$O$5</f>
        <v>80</v>
      </c>
      <c r="AE71" s="32" t="n">
        <f aca="false">Y71</f>
        <v>0.101006944444445</v>
      </c>
      <c r="AF71" s="25" t="n">
        <f aca="false">$Q$5</f>
        <v>512000</v>
      </c>
      <c r="AG71" s="10"/>
      <c r="AH71" s="25" t="n">
        <f aca="false">$N$5</f>
        <v>1</v>
      </c>
      <c r="AI71" s="25" t="n">
        <f aca="false">$O$5</f>
        <v>80</v>
      </c>
      <c r="AJ71" s="25" t="n">
        <f aca="false">$P$5</f>
        <v>6400</v>
      </c>
      <c r="AK71" s="32" t="n">
        <f aca="false">AE71</f>
        <v>0.101006944444445</v>
      </c>
    </row>
    <row r="72" customFormat="false" ht="12.8" hidden="false" customHeight="false" outlineLevel="0" collapsed="false">
      <c r="A72" s="42" t="n">
        <v>97</v>
      </c>
      <c r="B72" s="28" t="n">
        <v>0.0313541666666667</v>
      </c>
      <c r="C72" s="28" t="n">
        <v>0.0809837962962963</v>
      </c>
      <c r="D72" s="28" t="n">
        <v>0.171770833333333</v>
      </c>
      <c r="E72" s="28" t="n">
        <v>0.397615740740741</v>
      </c>
      <c r="F72" s="35" t="n">
        <f aca="true">INDIRECT(G72)</f>
        <v>0.15978854629116</v>
      </c>
      <c r="G72" s="36" t="str">
        <f aca="false">ADDRESS(H72,10)</f>
        <v>$J$422</v>
      </c>
      <c r="H72" s="36" t="n">
        <v>422</v>
      </c>
      <c r="I72" s="10" t="str">
        <f aca="false">ADDRESS(I68,5,1)</f>
        <v>$E$13</v>
      </c>
      <c r="J72" s="32" t="n">
        <f aca="true">INDIRECT(I72)</f>
        <v>0.211226851851852</v>
      </c>
      <c r="K72" s="10" t="n">
        <f aca="false">MDETERM(AH69:AK72)</f>
        <v>-256.022861276749</v>
      </c>
      <c r="L72" s="10" t="n">
        <f aca="false">K72/K68</f>
        <v>-2.93744244538967E-009</v>
      </c>
      <c r="M72" s="32" t="n">
        <f aca="false">J72</f>
        <v>0.211226851851852</v>
      </c>
      <c r="N72" s="25" t="n">
        <f aca="false">$N$6</f>
        <v>1</v>
      </c>
      <c r="O72" s="40" t="n">
        <f aca="false">$O$6</f>
        <v>160.934708788644</v>
      </c>
      <c r="P72" s="25" t="n">
        <f aca="false">$P$6</f>
        <v>25899.9804928856</v>
      </c>
      <c r="Q72" s="25" t="n">
        <f aca="false">$Q$6</f>
        <v>4168205.81825411</v>
      </c>
      <c r="R72" s="25"/>
      <c r="S72" s="39" t="n">
        <f aca="false">M72</f>
        <v>0.211226851851852</v>
      </c>
      <c r="T72" s="40" t="n">
        <f aca="false">$O$6</f>
        <v>160.934708788644</v>
      </c>
      <c r="U72" s="25" t="n">
        <f aca="false">$P$6</f>
        <v>25899.9804928856</v>
      </c>
      <c r="V72" s="25" t="n">
        <f aca="false">$Q$6</f>
        <v>4168205.81825411</v>
      </c>
      <c r="W72" s="10"/>
      <c r="X72" s="25" t="n">
        <f aca="false">$N$6</f>
        <v>1</v>
      </c>
      <c r="Y72" s="32" t="n">
        <f aca="false">S72</f>
        <v>0.211226851851852</v>
      </c>
      <c r="Z72" s="25" t="n">
        <f aca="false">$P$6</f>
        <v>25899.9804928856</v>
      </c>
      <c r="AA72" s="25" t="n">
        <f aca="false">$Q$6</f>
        <v>4168205.81825411</v>
      </c>
      <c r="AB72" s="10"/>
      <c r="AC72" s="25" t="n">
        <f aca="false">$N$6</f>
        <v>1</v>
      </c>
      <c r="AD72" s="40" t="n">
        <f aca="false">$O$6</f>
        <v>160.934708788644</v>
      </c>
      <c r="AE72" s="32" t="n">
        <f aca="false">Y72</f>
        <v>0.211226851851852</v>
      </c>
      <c r="AF72" s="25" t="n">
        <f aca="false">$Q$6</f>
        <v>4168205.81825411</v>
      </c>
      <c r="AG72" s="10"/>
      <c r="AH72" s="25" t="n">
        <f aca="false">$N$6</f>
        <v>1</v>
      </c>
      <c r="AI72" s="40" t="n">
        <f aca="false">$O$6</f>
        <v>160.934708788644</v>
      </c>
      <c r="AJ72" s="25" t="n">
        <f aca="false">$P$6</f>
        <v>25899.9804928856</v>
      </c>
      <c r="AK72" s="32" t="n">
        <f aca="false">AE72</f>
        <v>0.211226851851852</v>
      </c>
    </row>
    <row r="73" customFormat="false" ht="12.8" hidden="false" customHeight="false" outlineLevel="0" collapsed="false">
      <c r="A73" s="42" t="n">
        <v>98</v>
      </c>
      <c r="B73" s="30" t="n">
        <v>0.0322106481481481</v>
      </c>
      <c r="C73" s="30" t="n">
        <v>0.0833796296296296</v>
      </c>
      <c r="D73" s="30" t="n">
        <v>0.177627314814815</v>
      </c>
      <c r="E73" s="30" t="n">
        <v>0.416736111111111</v>
      </c>
      <c r="F73" s="35" t="n">
        <f aca="true">INDIRECT(G73)</f>
        <v>0.165130593507827</v>
      </c>
      <c r="G73" s="36" t="str">
        <f aca="false">ADDRESS(H73,10)</f>
        <v>$J$428</v>
      </c>
      <c r="H73" s="36" t="n">
        <v>428</v>
      </c>
      <c r="I73" s="10"/>
      <c r="J73" s="32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customFormat="false" ht="12.8" hidden="false" customHeight="false" outlineLevel="0" collapsed="false">
      <c r="A74" s="42" t="n">
        <v>99</v>
      </c>
      <c r="B74" s="28" t="n">
        <v>0.0331712962962963</v>
      </c>
      <c r="C74" s="28" t="n">
        <v>0.0860763888888889</v>
      </c>
      <c r="D74" s="28" t="n">
        <v>0.184340277777778</v>
      </c>
      <c r="E74" s="28" t="n">
        <v>0.439756944444444</v>
      </c>
      <c r="F74" s="35" t="n">
        <f aca="true">INDIRECT(G74)</f>
        <v>0</v>
      </c>
      <c r="G74" s="36" t="str">
        <f aca="false">ADDRESS(H74,10)</f>
        <v>$J$434</v>
      </c>
      <c r="H74" s="36" t="n">
        <v>434</v>
      </c>
      <c r="I74" s="10" t="n">
        <f aca="false">I68+1</f>
        <v>14</v>
      </c>
      <c r="J74" s="37" t="n">
        <f aca="false">L75+$F$1*L76+L77*$F$1*$F$1+L78*$F$1*$F$1*$F$1</f>
        <v>0.0946636558565945</v>
      </c>
      <c r="K74" s="10" t="n">
        <f aca="false">MDETERM(N75:Q78)</f>
        <v>87158426432.6874</v>
      </c>
      <c r="L74" s="10"/>
      <c r="M74" s="10"/>
      <c r="N74" s="25" t="s">
        <v>6</v>
      </c>
      <c r="O74" s="25" t="s">
        <v>7</v>
      </c>
      <c r="P74" s="25" t="s">
        <v>8</v>
      </c>
      <c r="Q74" s="25" t="s">
        <v>9</v>
      </c>
      <c r="R74" s="2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customFormat="false" ht="14.65" hidden="false" customHeight="false" outlineLevel="0" collapsed="false">
      <c r="A75" s="42" t="n">
        <v>100</v>
      </c>
      <c r="B75" s="10"/>
      <c r="C75" s="10"/>
      <c r="F75" s="35" t="n">
        <f aca="true">INDIRECT(G75)</f>
        <v>0</v>
      </c>
      <c r="G75" s="36" t="str">
        <f aca="false">ADDRESS(H75,10)</f>
        <v>$J$440</v>
      </c>
      <c r="H75" s="36" t="n">
        <v>440</v>
      </c>
      <c r="I75" s="10" t="str">
        <f aca="false">ADDRESS(I74,2,1)</f>
        <v>$B$14</v>
      </c>
      <c r="J75" s="32" t="n">
        <f aca="true">INDIRECT(I75)</f>
        <v>0.0194328703703704</v>
      </c>
      <c r="K75" s="10" t="n">
        <f aca="false">MDETERM(S75:V78)</f>
        <v>26737127.1815415</v>
      </c>
      <c r="L75" s="10" t="n">
        <f aca="false">K75/K74</f>
        <v>0.000306764684447243</v>
      </c>
      <c r="M75" s="32" t="n">
        <f aca="false">J75</f>
        <v>0.0194328703703704</v>
      </c>
      <c r="N75" s="25" t="n">
        <f aca="false">$N$3</f>
        <v>1</v>
      </c>
      <c r="O75" s="25" t="n">
        <f aca="false">$O$3</f>
        <v>16</v>
      </c>
      <c r="P75" s="25" t="n">
        <f aca="false">$P$3</f>
        <v>256</v>
      </c>
      <c r="Q75" s="25" t="n">
        <f aca="false">$Q$3</f>
        <v>4096</v>
      </c>
      <c r="R75" s="25"/>
      <c r="S75" s="39" t="n">
        <f aca="false">M75</f>
        <v>0.0194328703703704</v>
      </c>
      <c r="T75" s="25" t="n">
        <f aca="false">$O$3</f>
        <v>16</v>
      </c>
      <c r="U75" s="25" t="n">
        <f aca="false">$P$3</f>
        <v>256</v>
      </c>
      <c r="V75" s="25" t="n">
        <f aca="false">$Q$3</f>
        <v>4096</v>
      </c>
      <c r="W75" s="10"/>
      <c r="X75" s="25" t="n">
        <f aca="false">$N$3</f>
        <v>1</v>
      </c>
      <c r="Y75" s="32" t="n">
        <f aca="false">S75</f>
        <v>0.0194328703703704</v>
      </c>
      <c r="Z75" s="25" t="n">
        <f aca="false">$P$3</f>
        <v>256</v>
      </c>
      <c r="AA75" s="25" t="n">
        <f aca="false">$Q$3</f>
        <v>4096</v>
      </c>
      <c r="AB75" s="10"/>
      <c r="AC75" s="25" t="n">
        <f aca="false">$N$3</f>
        <v>1</v>
      </c>
      <c r="AD75" s="25" t="n">
        <f aca="false">$O$3</f>
        <v>16</v>
      </c>
      <c r="AE75" s="32" t="n">
        <f aca="false">Y75</f>
        <v>0.0194328703703704</v>
      </c>
      <c r="AF75" s="25" t="n">
        <f aca="false">$Q$3</f>
        <v>4096</v>
      </c>
      <c r="AG75" s="10"/>
      <c r="AH75" s="25" t="n">
        <f aca="false">$N$3</f>
        <v>1</v>
      </c>
      <c r="AI75" s="25" t="n">
        <f aca="false">$O$3</f>
        <v>16</v>
      </c>
      <c r="AJ75" s="25" t="n">
        <f aca="false">$P$3</f>
        <v>256</v>
      </c>
      <c r="AK75" s="32" t="n">
        <f aca="false">AE75</f>
        <v>0.0194328703703704</v>
      </c>
    </row>
    <row r="76" customFormat="false" ht="14.1" hidden="false" customHeight="false" outlineLevel="0" collapsed="false">
      <c r="A76" s="10"/>
      <c r="B76" s="10"/>
      <c r="C76" s="10"/>
      <c r="D76" s="10"/>
      <c r="E76" s="10"/>
      <c r="F76" s="32"/>
      <c r="G76" s="10"/>
      <c r="H76" s="10"/>
      <c r="I76" s="10" t="str">
        <f aca="false">ADDRESS(I74,3,1)</f>
        <v>$C$14</v>
      </c>
      <c r="J76" s="32" t="n">
        <f aca="true">INDIRECT(I76)</f>
        <v>0.0492361111111111</v>
      </c>
      <c r="K76" s="10" t="n">
        <f aca="false">MDETERM(X75:AA78)</f>
        <v>102413642.5315</v>
      </c>
      <c r="L76" s="10" t="n">
        <f aca="false">K76/K74</f>
        <v>0.00117502858556762</v>
      </c>
      <c r="M76" s="32" t="n">
        <f aca="false">J76</f>
        <v>0.0492361111111111</v>
      </c>
      <c r="N76" s="25" t="n">
        <f aca="false">$N$4</f>
        <v>1</v>
      </c>
      <c r="O76" s="25" t="n">
        <f aca="false">$O$4</f>
        <v>40</v>
      </c>
      <c r="P76" s="25" t="n">
        <f aca="false">$P$4</f>
        <v>1600</v>
      </c>
      <c r="Q76" s="25" t="n">
        <f aca="false">$Q$4</f>
        <v>64000</v>
      </c>
      <c r="R76" s="25"/>
      <c r="S76" s="39" t="n">
        <f aca="false">M76</f>
        <v>0.0492361111111111</v>
      </c>
      <c r="T76" s="25" t="n">
        <f aca="false">$O$4</f>
        <v>40</v>
      </c>
      <c r="U76" s="25" t="n">
        <f aca="false">$P$4</f>
        <v>1600</v>
      </c>
      <c r="V76" s="25" t="n">
        <f aca="false">$Q$4</f>
        <v>64000</v>
      </c>
      <c r="W76" s="10"/>
      <c r="X76" s="25" t="n">
        <f aca="false">$N$4</f>
        <v>1</v>
      </c>
      <c r="Y76" s="32" t="n">
        <f aca="false">S76</f>
        <v>0.0492361111111111</v>
      </c>
      <c r="Z76" s="25" t="n">
        <f aca="false">$P$4</f>
        <v>1600</v>
      </c>
      <c r="AA76" s="25" t="n">
        <f aca="false">$Q$4</f>
        <v>64000</v>
      </c>
      <c r="AB76" s="10"/>
      <c r="AC76" s="25" t="n">
        <f aca="false">$N$4</f>
        <v>1</v>
      </c>
      <c r="AD76" s="25" t="n">
        <f aca="false">$O$4</f>
        <v>40</v>
      </c>
      <c r="AE76" s="32" t="n">
        <f aca="false">Y76</f>
        <v>0.0492361111111111</v>
      </c>
      <c r="AF76" s="25" t="n">
        <f aca="false">$Q$4</f>
        <v>64000</v>
      </c>
      <c r="AG76" s="10"/>
      <c r="AH76" s="25" t="n">
        <f aca="false">$N$4</f>
        <v>1</v>
      </c>
      <c r="AI76" s="25" t="n">
        <f aca="false">$O$4</f>
        <v>40</v>
      </c>
      <c r="AJ76" s="25" t="n">
        <f aca="false">$P$4</f>
        <v>1600</v>
      </c>
      <c r="AK76" s="32" t="n">
        <f aca="false">AE76</f>
        <v>0.0492361111111111</v>
      </c>
    </row>
    <row r="77" customFormat="false" ht="14.1" hidden="false" customHeight="false" outlineLevel="0" collapsed="false">
      <c r="A77" s="10"/>
      <c r="B77" s="10"/>
      <c r="C77" s="10"/>
      <c r="D77" s="10"/>
      <c r="E77" s="10"/>
      <c r="F77" s="32"/>
      <c r="G77" s="10"/>
      <c r="H77" s="10"/>
      <c r="I77" s="10" t="str">
        <f aca="false">ADDRESS(I74,4,1)</f>
        <v>$D$14</v>
      </c>
      <c r="J77" s="32" t="n">
        <f aca="true">INDIRECT(I77)</f>
        <v>0.10130787037037</v>
      </c>
      <c r="K77" s="10" t="n">
        <f aca="false">MDETERM(AC75:AF78)</f>
        <v>114760.481299398</v>
      </c>
      <c r="L77" s="10" t="n">
        <f aca="false">K77/K74</f>
        <v>1.31668831111847E-006</v>
      </c>
      <c r="M77" s="32" t="n">
        <f aca="false">J77</f>
        <v>0.10130787037037</v>
      </c>
      <c r="N77" s="25" t="n">
        <f aca="false">$N$5</f>
        <v>1</v>
      </c>
      <c r="O77" s="25" t="n">
        <f aca="false">$O$5</f>
        <v>80</v>
      </c>
      <c r="P77" s="25" t="n">
        <f aca="false">$P$5</f>
        <v>6400</v>
      </c>
      <c r="Q77" s="25" t="n">
        <f aca="false">$Q$5</f>
        <v>512000</v>
      </c>
      <c r="R77" s="25"/>
      <c r="S77" s="39" t="n">
        <f aca="false">M77</f>
        <v>0.10130787037037</v>
      </c>
      <c r="T77" s="25" t="n">
        <f aca="false">$O$5</f>
        <v>80</v>
      </c>
      <c r="U77" s="25" t="n">
        <f aca="false">$P$5</f>
        <v>6400</v>
      </c>
      <c r="V77" s="25" t="n">
        <f aca="false">$Q$5</f>
        <v>512000</v>
      </c>
      <c r="W77" s="10"/>
      <c r="X77" s="25" t="n">
        <f aca="false">$N$5</f>
        <v>1</v>
      </c>
      <c r="Y77" s="32" t="n">
        <f aca="false">S77</f>
        <v>0.10130787037037</v>
      </c>
      <c r="Z77" s="25" t="n">
        <f aca="false">$P$5</f>
        <v>6400</v>
      </c>
      <c r="AA77" s="25" t="n">
        <f aca="false">$Q$5</f>
        <v>512000</v>
      </c>
      <c r="AB77" s="10"/>
      <c r="AC77" s="25" t="n">
        <f aca="false">$N$5</f>
        <v>1</v>
      </c>
      <c r="AD77" s="25" t="n">
        <f aca="false">$O$5</f>
        <v>80</v>
      </c>
      <c r="AE77" s="32" t="n">
        <f aca="false">Y77</f>
        <v>0.10130787037037</v>
      </c>
      <c r="AF77" s="25" t="n">
        <f aca="false">$Q$5</f>
        <v>512000</v>
      </c>
      <c r="AG77" s="10"/>
      <c r="AH77" s="25" t="n">
        <f aca="false">$N$5</f>
        <v>1</v>
      </c>
      <c r="AI77" s="25" t="n">
        <f aca="false">$O$5</f>
        <v>80</v>
      </c>
      <c r="AJ77" s="25" t="n">
        <f aca="false">$P$5</f>
        <v>6400</v>
      </c>
      <c r="AK77" s="32" t="n">
        <f aca="false">AE77</f>
        <v>0.10130787037037</v>
      </c>
    </row>
    <row r="78" customFormat="false" ht="14.1" hidden="false" customHeight="false" outlineLevel="0" collapsed="false">
      <c r="A78" s="10"/>
      <c r="B78" s="10"/>
      <c r="C78" s="10"/>
      <c r="D78" s="10"/>
      <c r="E78" s="10"/>
      <c r="F78" s="32"/>
      <c r="G78" s="10"/>
      <c r="H78" s="10"/>
      <c r="I78" s="10" t="str">
        <f aca="false">ADDRESS(I74,5,1)</f>
        <v>$E$14</v>
      </c>
      <c r="J78" s="32" t="n">
        <f aca="true">INDIRECT(I78)</f>
        <v>0.211886574074074</v>
      </c>
      <c r="K78" s="10" t="n">
        <f aca="false">MDETERM(AH75:AK78)</f>
        <v>-243.087975175012</v>
      </c>
      <c r="L78" s="10" t="n">
        <f aca="false">K78/K74</f>
        <v>-2.78903584110424E-009</v>
      </c>
      <c r="M78" s="32" t="n">
        <f aca="false">J78</f>
        <v>0.211886574074074</v>
      </c>
      <c r="N78" s="25" t="n">
        <f aca="false">$N$6</f>
        <v>1</v>
      </c>
      <c r="O78" s="40" t="n">
        <f aca="false">$O$6</f>
        <v>160.934708788644</v>
      </c>
      <c r="P78" s="25" t="n">
        <f aca="false">$P$6</f>
        <v>25899.9804928856</v>
      </c>
      <c r="Q78" s="25" t="n">
        <f aca="false">$Q$6</f>
        <v>4168205.81825411</v>
      </c>
      <c r="R78" s="25"/>
      <c r="S78" s="39" t="n">
        <f aca="false">M78</f>
        <v>0.211886574074074</v>
      </c>
      <c r="T78" s="40" t="n">
        <f aca="false">$O$6</f>
        <v>160.934708788644</v>
      </c>
      <c r="U78" s="25" t="n">
        <f aca="false">$P$6</f>
        <v>25899.9804928856</v>
      </c>
      <c r="V78" s="25" t="n">
        <f aca="false">$Q$6</f>
        <v>4168205.81825411</v>
      </c>
      <c r="W78" s="10"/>
      <c r="X78" s="25" t="n">
        <f aca="false">$N$6</f>
        <v>1</v>
      </c>
      <c r="Y78" s="32" t="n">
        <f aca="false">S78</f>
        <v>0.211886574074074</v>
      </c>
      <c r="Z78" s="25" t="n">
        <f aca="false">$P$6</f>
        <v>25899.9804928856</v>
      </c>
      <c r="AA78" s="25" t="n">
        <f aca="false">$Q$6</f>
        <v>4168205.81825411</v>
      </c>
      <c r="AB78" s="10"/>
      <c r="AC78" s="25" t="n">
        <f aca="false">$N$6</f>
        <v>1</v>
      </c>
      <c r="AD78" s="40" t="n">
        <f aca="false">$O$6</f>
        <v>160.934708788644</v>
      </c>
      <c r="AE78" s="32" t="n">
        <f aca="false">Y78</f>
        <v>0.211886574074074</v>
      </c>
      <c r="AF78" s="25" t="n">
        <f aca="false">$Q$6</f>
        <v>4168205.81825411</v>
      </c>
      <c r="AG78" s="10"/>
      <c r="AH78" s="25" t="n">
        <f aca="false">$N$6</f>
        <v>1</v>
      </c>
      <c r="AI78" s="40" t="n">
        <f aca="false">$O$6</f>
        <v>160.934708788644</v>
      </c>
      <c r="AJ78" s="25" t="n">
        <f aca="false">$P$6</f>
        <v>25899.9804928856</v>
      </c>
      <c r="AK78" s="32" t="n">
        <f aca="false">AE78</f>
        <v>0.211886574074074</v>
      </c>
    </row>
    <row r="79" customFormat="false" ht="14.1" hidden="false" customHeight="false" outlineLevel="0" collapsed="false">
      <c r="A79" s="10"/>
      <c r="B79" s="10"/>
      <c r="C79" s="10"/>
      <c r="D79" s="10"/>
      <c r="E79" s="10"/>
      <c r="F79" s="32"/>
      <c r="G79" s="10"/>
      <c r="H79" s="10"/>
      <c r="I79" s="10"/>
      <c r="J79" s="32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customFormat="false" ht="14.55" hidden="false" customHeight="false" outlineLevel="0" collapsed="false">
      <c r="A80" s="10"/>
      <c r="B80" s="10"/>
      <c r="C80" s="10"/>
      <c r="D80" s="10"/>
      <c r="E80" s="10"/>
      <c r="F80" s="32"/>
      <c r="G80" s="10"/>
      <c r="H80" s="10"/>
      <c r="I80" s="10" t="n">
        <f aca="false">I74+1</f>
        <v>15</v>
      </c>
      <c r="J80" s="37" t="n">
        <f aca="false">L81+$F$1*L82+L83*$F$1*$F$1+L84*$F$1*$F$1*$F$1</f>
        <v>0.095029243545579</v>
      </c>
      <c r="K80" s="10" t="n">
        <f aca="false">MDETERM(N81:Q84)</f>
        <v>87158426432.6874</v>
      </c>
      <c r="L80" s="10"/>
      <c r="M80" s="10"/>
      <c r="N80" s="25" t="s">
        <v>6</v>
      </c>
      <c r="O80" s="25" t="s">
        <v>7</v>
      </c>
      <c r="P80" s="25" t="s">
        <v>8</v>
      </c>
      <c r="Q80" s="25" t="s">
        <v>9</v>
      </c>
      <c r="R80" s="2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customFormat="false" ht="14.1" hidden="false" customHeight="false" outlineLevel="0" collapsed="false">
      <c r="A81" s="10"/>
      <c r="B81" s="10"/>
      <c r="C81" s="10"/>
      <c r="D81" s="10"/>
      <c r="E81" s="10"/>
      <c r="F81" s="32"/>
      <c r="G81" s="10"/>
      <c r="H81" s="10"/>
      <c r="I81" s="10" t="str">
        <f aca="false">ADDRESS(I80,2,1)</f>
        <v>$B$15</v>
      </c>
      <c r="J81" s="32" t="n">
        <f aca="true">INDIRECT(I81)</f>
        <v>0.0197106481481481</v>
      </c>
      <c r="K81" s="10" t="n">
        <f aca="false">MDETERM(S81:V84)</f>
        <v>631557.386043567</v>
      </c>
      <c r="L81" s="10" t="n">
        <f aca="false">K81/K80</f>
        <v>7.2460852254064E-006</v>
      </c>
      <c r="M81" s="32" t="n">
        <f aca="false">J81</f>
        <v>0.0197106481481481</v>
      </c>
      <c r="N81" s="25" t="n">
        <f aca="false">$N$3</f>
        <v>1</v>
      </c>
      <c r="O81" s="25" t="n">
        <f aca="false">$O$3</f>
        <v>16</v>
      </c>
      <c r="P81" s="25" t="n">
        <f aca="false">$P$3</f>
        <v>256</v>
      </c>
      <c r="Q81" s="25" t="n">
        <f aca="false">$Q$3</f>
        <v>4096</v>
      </c>
      <c r="R81" s="25"/>
      <c r="S81" s="39" t="n">
        <f aca="false">M81</f>
        <v>0.0197106481481481</v>
      </c>
      <c r="T81" s="25" t="n">
        <f aca="false">$O$3</f>
        <v>16</v>
      </c>
      <c r="U81" s="25" t="n">
        <f aca="false">$P$3</f>
        <v>256</v>
      </c>
      <c r="V81" s="25" t="n">
        <f aca="false">$Q$3</f>
        <v>4096</v>
      </c>
      <c r="W81" s="10"/>
      <c r="X81" s="25" t="n">
        <f aca="false">$N$3</f>
        <v>1</v>
      </c>
      <c r="Y81" s="32" t="n">
        <f aca="false">S81</f>
        <v>0.0197106481481481</v>
      </c>
      <c r="Z81" s="25" t="n">
        <f aca="false">$P$3</f>
        <v>256</v>
      </c>
      <c r="AA81" s="25" t="n">
        <f aca="false">$Q$3</f>
        <v>4096</v>
      </c>
      <c r="AB81" s="10"/>
      <c r="AC81" s="25" t="n">
        <f aca="false">$N$3</f>
        <v>1</v>
      </c>
      <c r="AD81" s="25" t="n">
        <f aca="false">$O$3</f>
        <v>16</v>
      </c>
      <c r="AE81" s="32" t="n">
        <f aca="false">Y81</f>
        <v>0.0197106481481481</v>
      </c>
      <c r="AF81" s="25" t="n">
        <f aca="false">$Q$3</f>
        <v>4096</v>
      </c>
      <c r="AG81" s="10"/>
      <c r="AH81" s="25" t="n">
        <f aca="false">$N$3</f>
        <v>1</v>
      </c>
      <c r="AI81" s="25" t="n">
        <f aca="false">$O$3</f>
        <v>16</v>
      </c>
      <c r="AJ81" s="25" t="n">
        <f aca="false">$P$3</f>
        <v>256</v>
      </c>
      <c r="AK81" s="32" t="n">
        <f aca="false">AE81</f>
        <v>0.0197106481481481</v>
      </c>
    </row>
    <row r="82" customFormat="false" ht="14.1" hidden="false" customHeight="false" outlineLevel="0" collapsed="false">
      <c r="A82" s="10"/>
      <c r="B82" s="10"/>
      <c r="C82" s="10"/>
      <c r="D82" s="10"/>
      <c r="E82" s="10"/>
      <c r="F82" s="32"/>
      <c r="G82" s="10"/>
      <c r="H82" s="10"/>
      <c r="I82" s="10" t="str">
        <f aca="false">ADDRESS(I80,3,1)</f>
        <v>$C$15</v>
      </c>
      <c r="J82" s="32" t="n">
        <f aca="true">INDIRECT(I82)</f>
        <v>0.049837962962963</v>
      </c>
      <c r="K82" s="10" t="n">
        <f aca="false">MDETERM(X81:AA84)</f>
        <v>106510045.563516</v>
      </c>
      <c r="L82" s="10" t="n">
        <f aca="false">K82/K80</f>
        <v>0.00122202809209473</v>
      </c>
      <c r="M82" s="32" t="n">
        <f aca="false">J82</f>
        <v>0.049837962962963</v>
      </c>
      <c r="N82" s="25" t="n">
        <f aca="false">$N$4</f>
        <v>1</v>
      </c>
      <c r="O82" s="25" t="n">
        <f aca="false">$O$4</f>
        <v>40</v>
      </c>
      <c r="P82" s="25" t="n">
        <f aca="false">$P$4</f>
        <v>1600</v>
      </c>
      <c r="Q82" s="25" t="n">
        <f aca="false">$Q$4</f>
        <v>64000</v>
      </c>
      <c r="R82" s="25"/>
      <c r="S82" s="39" t="n">
        <f aca="false">M82</f>
        <v>0.049837962962963</v>
      </c>
      <c r="T82" s="25" t="n">
        <f aca="false">$O$4</f>
        <v>40</v>
      </c>
      <c r="U82" s="25" t="n">
        <f aca="false">$P$4</f>
        <v>1600</v>
      </c>
      <c r="V82" s="25" t="n">
        <f aca="false">$Q$4</f>
        <v>64000</v>
      </c>
      <c r="W82" s="10"/>
      <c r="X82" s="25" t="n">
        <f aca="false">$N$4</f>
        <v>1</v>
      </c>
      <c r="Y82" s="32" t="n">
        <f aca="false">S82</f>
        <v>0.049837962962963</v>
      </c>
      <c r="Z82" s="25" t="n">
        <f aca="false">$P$4</f>
        <v>1600</v>
      </c>
      <c r="AA82" s="25" t="n">
        <f aca="false">$Q$4</f>
        <v>64000</v>
      </c>
      <c r="AB82" s="10"/>
      <c r="AC82" s="25" t="n">
        <f aca="false">$N$4</f>
        <v>1</v>
      </c>
      <c r="AD82" s="25" t="n">
        <f aca="false">$O$4</f>
        <v>40</v>
      </c>
      <c r="AE82" s="32" t="n">
        <f aca="false">Y82</f>
        <v>0.049837962962963</v>
      </c>
      <c r="AF82" s="25" t="n">
        <f aca="false">$Q$4</f>
        <v>64000</v>
      </c>
      <c r="AG82" s="10"/>
      <c r="AH82" s="25" t="n">
        <f aca="false">$N$4</f>
        <v>1</v>
      </c>
      <c r="AI82" s="25" t="n">
        <f aca="false">$O$4</f>
        <v>40</v>
      </c>
      <c r="AJ82" s="25" t="n">
        <f aca="false">$P$4</f>
        <v>1600</v>
      </c>
      <c r="AK82" s="32" t="n">
        <f aca="false">AE82</f>
        <v>0.049837962962963</v>
      </c>
    </row>
    <row r="83" customFormat="false" ht="14.1" hidden="false" customHeight="false" outlineLevel="0" collapsed="false">
      <c r="A83" s="10"/>
      <c r="B83" s="10"/>
      <c r="C83" s="10"/>
      <c r="D83" s="10"/>
      <c r="E83" s="10"/>
      <c r="F83" s="32"/>
      <c r="G83" s="10"/>
      <c r="H83" s="10"/>
      <c r="I83" s="10" t="str">
        <f aca="false">ADDRESS(I80,4,1)</f>
        <v>$D$15</v>
      </c>
      <c r="J83" s="32" t="n">
        <f aca="true">INDIRECT(I83)</f>
        <v>0.101608796296296</v>
      </c>
      <c r="K83" s="10" t="n">
        <f aca="false">MDETERM(AC81:AF84)</f>
        <v>51170.7490388162</v>
      </c>
      <c r="L83" s="10" t="n">
        <f aca="false">K83/K80</f>
        <v>5.87100423139643E-007</v>
      </c>
      <c r="M83" s="32" t="n">
        <f aca="false">J83</f>
        <v>0.101608796296296</v>
      </c>
      <c r="N83" s="25" t="n">
        <f aca="false">$N$5</f>
        <v>1</v>
      </c>
      <c r="O83" s="25" t="n">
        <f aca="false">$O$5</f>
        <v>80</v>
      </c>
      <c r="P83" s="25" t="n">
        <f aca="false">$P$5</f>
        <v>6400</v>
      </c>
      <c r="Q83" s="25" t="n">
        <f aca="false">$Q$5</f>
        <v>512000</v>
      </c>
      <c r="R83" s="25"/>
      <c r="S83" s="39" t="n">
        <f aca="false">M83</f>
        <v>0.101608796296296</v>
      </c>
      <c r="T83" s="25" t="n">
        <f aca="false">$O$5</f>
        <v>80</v>
      </c>
      <c r="U83" s="25" t="n">
        <f aca="false">$P$5</f>
        <v>6400</v>
      </c>
      <c r="V83" s="25" t="n">
        <f aca="false">$Q$5</f>
        <v>512000</v>
      </c>
      <c r="W83" s="10"/>
      <c r="X83" s="25" t="n">
        <f aca="false">$N$5</f>
        <v>1</v>
      </c>
      <c r="Y83" s="32" t="n">
        <f aca="false">S83</f>
        <v>0.101608796296296</v>
      </c>
      <c r="Z83" s="25" t="n">
        <f aca="false">$P$5</f>
        <v>6400</v>
      </c>
      <c r="AA83" s="25" t="n">
        <f aca="false">$Q$5</f>
        <v>512000</v>
      </c>
      <c r="AB83" s="10"/>
      <c r="AC83" s="25" t="n">
        <f aca="false">$N$5</f>
        <v>1</v>
      </c>
      <c r="AD83" s="25" t="n">
        <f aca="false">$O$5</f>
        <v>80</v>
      </c>
      <c r="AE83" s="32" t="n">
        <f aca="false">Y83</f>
        <v>0.101608796296296</v>
      </c>
      <c r="AF83" s="25" t="n">
        <f aca="false">$Q$5</f>
        <v>512000</v>
      </c>
      <c r="AG83" s="10"/>
      <c r="AH83" s="25" t="n">
        <f aca="false">$N$5</f>
        <v>1</v>
      </c>
      <c r="AI83" s="25" t="n">
        <f aca="false">$O$5</f>
        <v>80</v>
      </c>
      <c r="AJ83" s="25" t="n">
        <f aca="false">$P$5</f>
        <v>6400</v>
      </c>
      <c r="AK83" s="32" t="n">
        <f aca="false">AE83</f>
        <v>0.101608796296296</v>
      </c>
    </row>
    <row r="84" customFormat="false" ht="14.1" hidden="false" customHeight="false" outlineLevel="0" collapsed="false">
      <c r="A84" s="10"/>
      <c r="B84" s="10"/>
      <c r="C84" s="10"/>
      <c r="D84" s="10"/>
      <c r="E84" s="10"/>
      <c r="F84" s="32"/>
      <c r="G84" s="10"/>
      <c r="H84" s="10"/>
      <c r="I84" s="10" t="str">
        <f aca="false">ADDRESS(I80,5,1)</f>
        <v>$E$15</v>
      </c>
      <c r="J84" s="32" t="n">
        <f aca="true">INDIRECT(I84)</f>
        <v>0.212546296296296</v>
      </c>
      <c r="K84" s="10" t="n">
        <f aca="false">MDETERM(AH81:AK84)</f>
        <v>13.9351574001174</v>
      </c>
      <c r="L84" s="10" t="n">
        <f aca="false">K84/K80</f>
        <v>1.59883076949302E-010</v>
      </c>
      <c r="M84" s="32" t="n">
        <f aca="false">J84</f>
        <v>0.212546296296296</v>
      </c>
      <c r="N84" s="25" t="n">
        <f aca="false">$N$6</f>
        <v>1</v>
      </c>
      <c r="O84" s="40" t="n">
        <f aca="false">$O$6</f>
        <v>160.934708788644</v>
      </c>
      <c r="P84" s="25" t="n">
        <f aca="false">$P$6</f>
        <v>25899.9804928856</v>
      </c>
      <c r="Q84" s="25" t="n">
        <f aca="false">$Q$6</f>
        <v>4168205.81825411</v>
      </c>
      <c r="R84" s="25"/>
      <c r="S84" s="39" t="n">
        <f aca="false">M84</f>
        <v>0.212546296296296</v>
      </c>
      <c r="T84" s="40" t="n">
        <f aca="false">$O$6</f>
        <v>160.934708788644</v>
      </c>
      <c r="U84" s="25" t="n">
        <f aca="false">$P$6</f>
        <v>25899.9804928856</v>
      </c>
      <c r="V84" s="25" t="n">
        <f aca="false">$Q$6</f>
        <v>4168205.81825411</v>
      </c>
      <c r="W84" s="10"/>
      <c r="X84" s="25" t="n">
        <f aca="false">$N$6</f>
        <v>1</v>
      </c>
      <c r="Y84" s="32" t="n">
        <f aca="false">S84</f>
        <v>0.212546296296296</v>
      </c>
      <c r="Z84" s="25" t="n">
        <f aca="false">$P$6</f>
        <v>25899.9804928856</v>
      </c>
      <c r="AA84" s="25" t="n">
        <f aca="false">$Q$6</f>
        <v>4168205.81825411</v>
      </c>
      <c r="AB84" s="10"/>
      <c r="AC84" s="25" t="n">
        <f aca="false">$N$6</f>
        <v>1</v>
      </c>
      <c r="AD84" s="40" t="n">
        <f aca="false">$O$6</f>
        <v>160.934708788644</v>
      </c>
      <c r="AE84" s="32" t="n">
        <f aca="false">Y84</f>
        <v>0.212546296296296</v>
      </c>
      <c r="AF84" s="25" t="n">
        <f aca="false">$Q$6</f>
        <v>4168205.81825411</v>
      </c>
      <c r="AG84" s="10"/>
      <c r="AH84" s="25" t="n">
        <f aca="false">$N$6</f>
        <v>1</v>
      </c>
      <c r="AI84" s="40" t="n">
        <f aca="false">$O$6</f>
        <v>160.934708788644</v>
      </c>
      <c r="AJ84" s="25" t="n">
        <f aca="false">$P$6</f>
        <v>25899.9804928856</v>
      </c>
      <c r="AK84" s="32" t="n">
        <f aca="false">AE84</f>
        <v>0.212546296296296</v>
      </c>
    </row>
    <row r="85" customFormat="false" ht="14.1" hidden="false" customHeight="false" outlineLevel="0" collapsed="false">
      <c r="A85" s="10"/>
      <c r="B85" s="10"/>
      <c r="C85" s="10"/>
      <c r="D85" s="10"/>
      <c r="E85" s="10"/>
      <c r="F85" s="32"/>
      <c r="G85" s="10"/>
      <c r="H85" s="10"/>
      <c r="I85" s="10"/>
      <c r="J85" s="32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customFormat="false" ht="14.55" hidden="false" customHeight="false" outlineLevel="0" collapsed="false">
      <c r="A86" s="10"/>
      <c r="B86" s="10"/>
      <c r="C86" s="10"/>
      <c r="D86" s="10"/>
      <c r="E86" s="10"/>
      <c r="F86" s="32"/>
      <c r="G86" s="10"/>
      <c r="H86" s="10"/>
      <c r="I86" s="10" t="n">
        <f aca="false">I80+1</f>
        <v>16</v>
      </c>
      <c r="J86" s="37" t="n">
        <f aca="false">L87+$F$1*L88+L89*$F$1*$F$1+L90*$F$1*$F$1*$F$1</f>
        <v>0.0953093769367224</v>
      </c>
      <c r="K86" s="10" t="n">
        <f aca="false">MDETERM(N87:Q90)</f>
        <v>87158426432.6874</v>
      </c>
      <c r="L86" s="10"/>
      <c r="M86" s="10"/>
      <c r="N86" s="25" t="s">
        <v>6</v>
      </c>
      <c r="O86" s="25" t="s">
        <v>7</v>
      </c>
      <c r="P86" s="25" t="s">
        <v>8</v>
      </c>
      <c r="Q86" s="25" t="s">
        <v>9</v>
      </c>
      <c r="R86" s="2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customFormat="false" ht="14.1" hidden="false" customHeight="false" outlineLevel="0" collapsed="false">
      <c r="A87" s="10"/>
      <c r="B87" s="10"/>
      <c r="C87" s="10"/>
      <c r="D87" s="10"/>
      <c r="E87" s="10"/>
      <c r="F87" s="32"/>
      <c r="G87" s="10"/>
      <c r="H87" s="10"/>
      <c r="I87" s="10" t="str">
        <f aca="false">ADDRESS(I86,2,1)</f>
        <v>$B$16</v>
      </c>
      <c r="J87" s="32" t="n">
        <f aca="true">INDIRECT(I87)</f>
        <v>0.0197569444444444</v>
      </c>
      <c r="K87" s="10" t="n">
        <f aca="false">MDETERM(S87:V90)</f>
        <v>-549862.956176605</v>
      </c>
      <c r="L87" s="10" t="n">
        <f aca="false">K87/K86</f>
        <v>-6.30877562482459E-006</v>
      </c>
      <c r="M87" s="32" t="n">
        <f aca="false">J87</f>
        <v>0.0197569444444444</v>
      </c>
      <c r="N87" s="25" t="n">
        <f aca="false">$N$3</f>
        <v>1</v>
      </c>
      <c r="O87" s="25" t="n">
        <f aca="false">$O$3</f>
        <v>16</v>
      </c>
      <c r="P87" s="25" t="n">
        <f aca="false">$P$3</f>
        <v>256</v>
      </c>
      <c r="Q87" s="25" t="n">
        <f aca="false">$Q$3</f>
        <v>4096</v>
      </c>
      <c r="R87" s="25"/>
      <c r="S87" s="39" t="n">
        <f aca="false">M87</f>
        <v>0.0197569444444444</v>
      </c>
      <c r="T87" s="25" t="n">
        <f aca="false">$O$3</f>
        <v>16</v>
      </c>
      <c r="U87" s="25" t="n">
        <f aca="false">$P$3</f>
        <v>256</v>
      </c>
      <c r="V87" s="25" t="n">
        <f aca="false">$Q$3</f>
        <v>4096</v>
      </c>
      <c r="W87" s="10"/>
      <c r="X87" s="25" t="n">
        <f aca="false">$N$3</f>
        <v>1</v>
      </c>
      <c r="Y87" s="32" t="n">
        <f aca="false">S87</f>
        <v>0.0197569444444444</v>
      </c>
      <c r="Z87" s="25" t="n">
        <f aca="false">$P$3</f>
        <v>256</v>
      </c>
      <c r="AA87" s="25" t="n">
        <f aca="false">$Q$3</f>
        <v>4096</v>
      </c>
      <c r="AB87" s="10"/>
      <c r="AC87" s="25" t="n">
        <f aca="false">$N$3</f>
        <v>1</v>
      </c>
      <c r="AD87" s="25" t="n">
        <f aca="false">$O$3</f>
        <v>16</v>
      </c>
      <c r="AE87" s="32" t="n">
        <f aca="false">Y87</f>
        <v>0.0197569444444444</v>
      </c>
      <c r="AF87" s="25" t="n">
        <f aca="false">$Q$3</f>
        <v>4096</v>
      </c>
      <c r="AG87" s="10"/>
      <c r="AH87" s="25" t="n">
        <f aca="false">$N$3</f>
        <v>1</v>
      </c>
      <c r="AI87" s="25" t="n">
        <f aca="false">$O$3</f>
        <v>16</v>
      </c>
      <c r="AJ87" s="25" t="n">
        <f aca="false">$P$3</f>
        <v>256</v>
      </c>
      <c r="AK87" s="32" t="n">
        <f aca="false">AE87</f>
        <v>0.0197569444444444</v>
      </c>
    </row>
    <row r="88" customFormat="false" ht="14.1" hidden="false" customHeight="false" outlineLevel="0" collapsed="false">
      <c r="A88" s="10"/>
      <c r="B88" s="10"/>
      <c r="C88" s="10"/>
      <c r="D88" s="10"/>
      <c r="E88" s="10"/>
      <c r="F88" s="32"/>
      <c r="G88" s="10"/>
      <c r="H88" s="10"/>
      <c r="I88" s="10" t="str">
        <f aca="false">ADDRESS(I86,3,1)</f>
        <v>$C$16</v>
      </c>
      <c r="J88" s="32" t="n">
        <f aca="true">INDIRECT(I88)</f>
        <v>0.0499768518518519</v>
      </c>
      <c r="K88" s="10" t="n">
        <f aca="false">MDETERM(X87:AA90)</f>
        <v>106832044.835489</v>
      </c>
      <c r="L88" s="10" t="n">
        <f aca="false">K88/K86</f>
        <v>0.0012257225056489</v>
      </c>
      <c r="M88" s="32" t="n">
        <f aca="false">J88</f>
        <v>0.0499768518518519</v>
      </c>
      <c r="N88" s="25" t="n">
        <f aca="false">$N$4</f>
        <v>1</v>
      </c>
      <c r="O88" s="25" t="n">
        <f aca="false">$O$4</f>
        <v>40</v>
      </c>
      <c r="P88" s="25" t="n">
        <f aca="false">$P$4</f>
        <v>1600</v>
      </c>
      <c r="Q88" s="25" t="n">
        <f aca="false">$Q$4</f>
        <v>64000</v>
      </c>
      <c r="R88" s="25"/>
      <c r="S88" s="39" t="n">
        <f aca="false">M88</f>
        <v>0.0499768518518519</v>
      </c>
      <c r="T88" s="25" t="n">
        <f aca="false">$O$4</f>
        <v>40</v>
      </c>
      <c r="U88" s="25" t="n">
        <f aca="false">$P$4</f>
        <v>1600</v>
      </c>
      <c r="V88" s="25" t="n">
        <f aca="false">$Q$4</f>
        <v>64000</v>
      </c>
      <c r="W88" s="10"/>
      <c r="X88" s="25" t="n">
        <f aca="false">$N$4</f>
        <v>1</v>
      </c>
      <c r="Y88" s="32" t="n">
        <f aca="false">S88</f>
        <v>0.0499768518518519</v>
      </c>
      <c r="Z88" s="25" t="n">
        <f aca="false">$P$4</f>
        <v>1600</v>
      </c>
      <c r="AA88" s="25" t="n">
        <f aca="false">$Q$4</f>
        <v>64000</v>
      </c>
      <c r="AB88" s="10"/>
      <c r="AC88" s="25" t="n">
        <f aca="false">$N$4</f>
        <v>1</v>
      </c>
      <c r="AD88" s="25" t="n">
        <f aca="false">$O$4</f>
        <v>40</v>
      </c>
      <c r="AE88" s="32" t="n">
        <f aca="false">Y88</f>
        <v>0.0499768518518519</v>
      </c>
      <c r="AF88" s="25" t="n">
        <f aca="false">$Q$4</f>
        <v>64000</v>
      </c>
      <c r="AG88" s="10"/>
      <c r="AH88" s="25" t="n">
        <f aca="false">$N$4</f>
        <v>1</v>
      </c>
      <c r="AI88" s="25" t="n">
        <f aca="false">$O$4</f>
        <v>40</v>
      </c>
      <c r="AJ88" s="25" t="n">
        <f aca="false">$P$4</f>
        <v>1600</v>
      </c>
      <c r="AK88" s="32" t="n">
        <f aca="false">AE88</f>
        <v>0.0499768518518519</v>
      </c>
    </row>
    <row r="89" customFormat="false" ht="14.1" hidden="false" customHeight="false" outlineLevel="0" collapsed="false">
      <c r="A89" s="10"/>
      <c r="B89" s="10"/>
      <c r="C89" s="10"/>
      <c r="D89" s="10"/>
      <c r="E89" s="10"/>
      <c r="F89" s="32"/>
      <c r="G89" s="10"/>
      <c r="H89" s="10"/>
      <c r="I89" s="10" t="str">
        <f aca="false">ADDRESS(I86,4,1)</f>
        <v>$D$16</v>
      </c>
      <c r="J89" s="32" t="n">
        <f aca="true">INDIRECT(I89)</f>
        <v>0.101909722222222</v>
      </c>
      <c r="K89" s="10" t="n">
        <f aca="false">MDETERM(AC87:AF90)</f>
        <v>51421.465129759</v>
      </c>
      <c r="L89" s="10" t="n">
        <f aca="false">K89/K86</f>
        <v>5.89976979098767E-007</v>
      </c>
      <c r="M89" s="32" t="n">
        <f aca="false">J89</f>
        <v>0.101909722222222</v>
      </c>
      <c r="N89" s="25" t="n">
        <f aca="false">$N$5</f>
        <v>1</v>
      </c>
      <c r="O89" s="25" t="n">
        <f aca="false">$O$5</f>
        <v>80</v>
      </c>
      <c r="P89" s="25" t="n">
        <f aca="false">$P$5</f>
        <v>6400</v>
      </c>
      <c r="Q89" s="25" t="n">
        <f aca="false">$Q$5</f>
        <v>512000</v>
      </c>
      <c r="R89" s="25"/>
      <c r="S89" s="39" t="n">
        <f aca="false">M89</f>
        <v>0.101909722222222</v>
      </c>
      <c r="T89" s="25" t="n">
        <f aca="false">$O$5</f>
        <v>80</v>
      </c>
      <c r="U89" s="25" t="n">
        <f aca="false">$P$5</f>
        <v>6400</v>
      </c>
      <c r="V89" s="25" t="n">
        <f aca="false">$Q$5</f>
        <v>512000</v>
      </c>
      <c r="W89" s="10"/>
      <c r="X89" s="25" t="n">
        <f aca="false">$N$5</f>
        <v>1</v>
      </c>
      <c r="Y89" s="32" t="n">
        <f aca="false">S89</f>
        <v>0.101909722222222</v>
      </c>
      <c r="Z89" s="25" t="n">
        <f aca="false">$P$5</f>
        <v>6400</v>
      </c>
      <c r="AA89" s="25" t="n">
        <f aca="false">$Q$5</f>
        <v>512000</v>
      </c>
      <c r="AB89" s="10"/>
      <c r="AC89" s="25" t="n">
        <f aca="false">$N$5</f>
        <v>1</v>
      </c>
      <c r="AD89" s="25" t="n">
        <f aca="false">$O$5</f>
        <v>80</v>
      </c>
      <c r="AE89" s="32" t="n">
        <f aca="false">Y89</f>
        <v>0.101909722222222</v>
      </c>
      <c r="AF89" s="25" t="n">
        <f aca="false">$Q$5</f>
        <v>512000</v>
      </c>
      <c r="AG89" s="10"/>
      <c r="AH89" s="25" t="n">
        <f aca="false">$N$5</f>
        <v>1</v>
      </c>
      <c r="AI89" s="25" t="n">
        <f aca="false">$O$5</f>
        <v>80</v>
      </c>
      <c r="AJ89" s="25" t="n">
        <f aca="false">$P$5</f>
        <v>6400</v>
      </c>
      <c r="AK89" s="32" t="n">
        <f aca="false">AE89</f>
        <v>0.101909722222222</v>
      </c>
    </row>
    <row r="90" customFormat="false" ht="14.1" hidden="false" customHeight="false" outlineLevel="0" collapsed="false">
      <c r="A90" s="10"/>
      <c r="B90" s="10"/>
      <c r="C90" s="10"/>
      <c r="D90" s="10"/>
      <c r="E90" s="10"/>
      <c r="F90" s="32"/>
      <c r="G90" s="10"/>
      <c r="H90" s="10"/>
      <c r="I90" s="10" t="str">
        <f aca="false">ADDRESS(I86,5,1)</f>
        <v>$E$16</v>
      </c>
      <c r="J90" s="32" t="n">
        <f aca="true">INDIRECT(I90)</f>
        <v>0.213206018518518</v>
      </c>
      <c r="K90" s="10" t="n">
        <f aca="false">MDETERM(AH87:AK90)</f>
        <v>14.0232936870744</v>
      </c>
      <c r="L90" s="10" t="n">
        <f aca="false">K90/K86</f>
        <v>1.60894296295087E-010</v>
      </c>
      <c r="M90" s="32" t="n">
        <f aca="false">J90</f>
        <v>0.213206018518518</v>
      </c>
      <c r="N90" s="25" t="n">
        <f aca="false">$N$6</f>
        <v>1</v>
      </c>
      <c r="O90" s="40" t="n">
        <f aca="false">$O$6</f>
        <v>160.934708788644</v>
      </c>
      <c r="P90" s="25" t="n">
        <f aca="false">$P$6</f>
        <v>25899.9804928856</v>
      </c>
      <c r="Q90" s="25" t="n">
        <f aca="false">$Q$6</f>
        <v>4168205.81825411</v>
      </c>
      <c r="R90" s="25"/>
      <c r="S90" s="39" t="n">
        <f aca="false">M90</f>
        <v>0.213206018518518</v>
      </c>
      <c r="T90" s="40" t="n">
        <f aca="false">$O$6</f>
        <v>160.934708788644</v>
      </c>
      <c r="U90" s="25" t="n">
        <f aca="false">$P$6</f>
        <v>25899.9804928856</v>
      </c>
      <c r="V90" s="25" t="n">
        <f aca="false">$Q$6</f>
        <v>4168205.81825411</v>
      </c>
      <c r="W90" s="10"/>
      <c r="X90" s="25" t="n">
        <f aca="false">$N$6</f>
        <v>1</v>
      </c>
      <c r="Y90" s="32" t="n">
        <f aca="false">S90</f>
        <v>0.213206018518518</v>
      </c>
      <c r="Z90" s="25" t="n">
        <f aca="false">$P$6</f>
        <v>25899.9804928856</v>
      </c>
      <c r="AA90" s="25" t="n">
        <f aca="false">$Q$6</f>
        <v>4168205.81825411</v>
      </c>
      <c r="AB90" s="10"/>
      <c r="AC90" s="25" t="n">
        <f aca="false">$N$6</f>
        <v>1</v>
      </c>
      <c r="AD90" s="40" t="n">
        <f aca="false">$O$6</f>
        <v>160.934708788644</v>
      </c>
      <c r="AE90" s="32" t="n">
        <f aca="false">Y90</f>
        <v>0.213206018518518</v>
      </c>
      <c r="AF90" s="25" t="n">
        <f aca="false">$Q$6</f>
        <v>4168205.81825411</v>
      </c>
      <c r="AG90" s="10"/>
      <c r="AH90" s="25" t="n">
        <f aca="false">$N$6</f>
        <v>1</v>
      </c>
      <c r="AI90" s="40" t="n">
        <f aca="false">$O$6</f>
        <v>160.934708788644</v>
      </c>
      <c r="AJ90" s="25" t="n">
        <f aca="false">$P$6</f>
        <v>25899.9804928856</v>
      </c>
      <c r="AK90" s="32" t="n">
        <f aca="false">AE90</f>
        <v>0.213206018518518</v>
      </c>
    </row>
    <row r="91" customFormat="false" ht="14.1" hidden="false" customHeight="false" outlineLevel="0" collapsed="false">
      <c r="A91" s="10"/>
      <c r="B91" s="10"/>
      <c r="C91" s="10"/>
      <c r="D91" s="10"/>
      <c r="E91" s="10"/>
      <c r="F91" s="32"/>
      <c r="G91" s="10"/>
      <c r="H91" s="10"/>
      <c r="I91" s="10"/>
      <c r="J91" s="32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customFormat="false" ht="14.55" hidden="false" customHeight="false" outlineLevel="0" collapsed="false">
      <c r="A92" s="10"/>
      <c r="B92" s="10"/>
      <c r="C92" s="10"/>
      <c r="D92" s="10"/>
      <c r="E92" s="10"/>
      <c r="F92" s="32"/>
      <c r="G92" s="10"/>
      <c r="H92" s="10"/>
      <c r="I92" s="10" t="n">
        <f aca="false">I86+1</f>
        <v>17</v>
      </c>
      <c r="J92" s="37" t="n">
        <f aca="false">L93+$F$1*L94+L95*$F$1*$F$1+L96*$F$1*$F$1*$F$1</f>
        <v>0.0955787313405033</v>
      </c>
      <c r="K92" s="10" t="n">
        <f aca="false">MDETERM(N93:Q96)</f>
        <v>87158426432.6874</v>
      </c>
      <c r="L92" s="10"/>
      <c r="M92" s="10"/>
      <c r="N92" s="25" t="s">
        <v>6</v>
      </c>
      <c r="O92" s="25" t="s">
        <v>7</v>
      </c>
      <c r="P92" s="25" t="s">
        <v>8</v>
      </c>
      <c r="Q92" s="25" t="s">
        <v>9</v>
      </c>
      <c r="R92" s="25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customFormat="false" ht="14.1" hidden="false" customHeight="false" outlineLevel="0" collapsed="false">
      <c r="A93" s="10"/>
      <c r="B93" s="10"/>
      <c r="C93" s="10"/>
      <c r="D93" s="10"/>
      <c r="E93" s="10"/>
      <c r="F93" s="32"/>
      <c r="G93" s="10"/>
      <c r="H93" s="10"/>
      <c r="I93" s="10" t="str">
        <f aca="false">ADDRESS(I92,2,1)</f>
        <v>$B$17</v>
      </c>
      <c r="J93" s="32" t="n">
        <f aca="true">INDIRECT(I93)</f>
        <v>0.0198148148148148</v>
      </c>
      <c r="K93" s="10" t="n">
        <f aca="false">MDETERM(S93:V96)</f>
        <v>64459.830983014</v>
      </c>
      <c r="L93" s="10" t="n">
        <f aca="false">K93/K92</f>
        <v>7.39570843821928E-007</v>
      </c>
      <c r="M93" s="32" t="n">
        <f aca="false">J93</f>
        <v>0.0198148148148148</v>
      </c>
      <c r="N93" s="25" t="n">
        <f aca="false">$N$3</f>
        <v>1</v>
      </c>
      <c r="O93" s="25" t="n">
        <f aca="false">$O$3</f>
        <v>16</v>
      </c>
      <c r="P93" s="25" t="n">
        <f aca="false">$P$3</f>
        <v>256</v>
      </c>
      <c r="Q93" s="25" t="n">
        <f aca="false">$Q$3</f>
        <v>4096</v>
      </c>
      <c r="R93" s="25"/>
      <c r="S93" s="39" t="n">
        <f aca="false">M93</f>
        <v>0.0198148148148148</v>
      </c>
      <c r="T93" s="25" t="n">
        <f aca="false">$O$3</f>
        <v>16</v>
      </c>
      <c r="U93" s="25" t="n">
        <f aca="false">$P$3</f>
        <v>256</v>
      </c>
      <c r="V93" s="25" t="n">
        <f aca="false">$Q$3</f>
        <v>4096</v>
      </c>
      <c r="W93" s="10"/>
      <c r="X93" s="25" t="n">
        <f aca="false">$N$3</f>
        <v>1</v>
      </c>
      <c r="Y93" s="32" t="n">
        <f aca="false">S93</f>
        <v>0.0198148148148148</v>
      </c>
      <c r="Z93" s="25" t="n">
        <f aca="false">$P$3</f>
        <v>256</v>
      </c>
      <c r="AA93" s="25" t="n">
        <f aca="false">$Q$3</f>
        <v>4096</v>
      </c>
      <c r="AB93" s="10"/>
      <c r="AC93" s="25" t="n">
        <f aca="false">$N$3</f>
        <v>1</v>
      </c>
      <c r="AD93" s="25" t="n">
        <f aca="false">$O$3</f>
        <v>16</v>
      </c>
      <c r="AE93" s="32" t="n">
        <f aca="false">Y93</f>
        <v>0.0198148148148148</v>
      </c>
      <c r="AF93" s="25" t="n">
        <f aca="false">$Q$3</f>
        <v>4096</v>
      </c>
      <c r="AG93" s="10"/>
      <c r="AH93" s="25" t="n">
        <f aca="false">$N$3</f>
        <v>1</v>
      </c>
      <c r="AI93" s="25" t="n">
        <f aca="false">$O$3</f>
        <v>16</v>
      </c>
      <c r="AJ93" s="25" t="n">
        <f aca="false">$P$3</f>
        <v>256</v>
      </c>
      <c r="AK93" s="32" t="n">
        <f aca="false">AE93</f>
        <v>0.0198148148148148</v>
      </c>
    </row>
    <row r="94" customFormat="false" ht="14.1" hidden="false" customHeight="false" outlineLevel="0" collapsed="false">
      <c r="A94" s="10"/>
      <c r="B94" s="10"/>
      <c r="C94" s="10"/>
      <c r="D94" s="10"/>
      <c r="E94" s="10"/>
      <c r="F94" s="32"/>
      <c r="G94" s="10"/>
      <c r="H94" s="10"/>
      <c r="I94" s="10" t="str">
        <f aca="false">ADDRESS(I92,3,1)</f>
        <v>$C$17</v>
      </c>
      <c r="J94" s="32" t="n">
        <f aca="true">INDIRECT(I94)</f>
        <v>0.0501157407407407</v>
      </c>
      <c r="K94" s="10" t="n">
        <f aca="false">MDETERM(X93:AA96)</f>
        <v>107102668.675995</v>
      </c>
      <c r="L94" s="10" t="n">
        <f aca="false">K94/K92</f>
        <v>0.00122882747038475</v>
      </c>
      <c r="M94" s="32" t="n">
        <f aca="false">J94</f>
        <v>0.0501157407407407</v>
      </c>
      <c r="N94" s="25" t="n">
        <f aca="false">$N$4</f>
        <v>1</v>
      </c>
      <c r="O94" s="25" t="n">
        <f aca="false">$O$4</f>
        <v>40</v>
      </c>
      <c r="P94" s="25" t="n">
        <f aca="false">$P$4</f>
        <v>1600</v>
      </c>
      <c r="Q94" s="25" t="n">
        <f aca="false">$Q$4</f>
        <v>64000</v>
      </c>
      <c r="R94" s="25"/>
      <c r="S94" s="39" t="n">
        <f aca="false">M94</f>
        <v>0.0501157407407407</v>
      </c>
      <c r="T94" s="25" t="n">
        <f aca="false">$O$4</f>
        <v>40</v>
      </c>
      <c r="U94" s="25" t="n">
        <f aca="false">$P$4</f>
        <v>1600</v>
      </c>
      <c r="V94" s="25" t="n">
        <f aca="false">$Q$4</f>
        <v>64000</v>
      </c>
      <c r="W94" s="10"/>
      <c r="X94" s="25" t="n">
        <f aca="false">$N$4</f>
        <v>1</v>
      </c>
      <c r="Y94" s="32" t="n">
        <f aca="false">S94</f>
        <v>0.0501157407407407</v>
      </c>
      <c r="Z94" s="25" t="n">
        <f aca="false">$P$4</f>
        <v>1600</v>
      </c>
      <c r="AA94" s="25" t="n">
        <f aca="false">$Q$4</f>
        <v>64000</v>
      </c>
      <c r="AB94" s="10"/>
      <c r="AC94" s="25" t="n">
        <f aca="false">$N$4</f>
        <v>1</v>
      </c>
      <c r="AD94" s="25" t="n">
        <f aca="false">$O$4</f>
        <v>40</v>
      </c>
      <c r="AE94" s="32" t="n">
        <f aca="false">Y94</f>
        <v>0.0501157407407407</v>
      </c>
      <c r="AF94" s="25" t="n">
        <f aca="false">$Q$4</f>
        <v>64000</v>
      </c>
      <c r="AG94" s="10"/>
      <c r="AH94" s="25" t="n">
        <f aca="false">$N$4</f>
        <v>1</v>
      </c>
      <c r="AI94" s="25" t="n">
        <f aca="false">$O$4</f>
        <v>40</v>
      </c>
      <c r="AJ94" s="25" t="n">
        <f aca="false">$P$4</f>
        <v>1600</v>
      </c>
      <c r="AK94" s="32" t="n">
        <f aca="false">AE94</f>
        <v>0.0501157407407407</v>
      </c>
    </row>
    <row r="95" customFormat="false" ht="14.1" hidden="false" customHeight="false" outlineLevel="0" collapsed="false">
      <c r="A95" s="10"/>
      <c r="B95" s="10"/>
      <c r="C95" s="10"/>
      <c r="D95" s="10"/>
      <c r="E95" s="10"/>
      <c r="F95" s="32"/>
      <c r="G95" s="10"/>
      <c r="H95" s="10"/>
      <c r="I95" s="10" t="str">
        <f aca="false">ADDRESS(I92,4,1)</f>
        <v>$D$17</v>
      </c>
      <c r="J95" s="32" t="n">
        <f aca="true">INDIRECT(I95)</f>
        <v>0.102199074074074</v>
      </c>
      <c r="K95" s="10" t="n">
        <f aca="false">MDETERM(AC93:AF96)</f>
        <v>51792.2874284763</v>
      </c>
      <c r="L95" s="10" t="n">
        <f aca="false">K95/K92</f>
        <v>5.94231556813106E-007</v>
      </c>
      <c r="M95" s="32" t="n">
        <f aca="false">J95</f>
        <v>0.102199074074074</v>
      </c>
      <c r="N95" s="25" t="n">
        <f aca="false">$N$5</f>
        <v>1</v>
      </c>
      <c r="O95" s="25" t="n">
        <f aca="false">$O$5</f>
        <v>80</v>
      </c>
      <c r="P95" s="25" t="n">
        <f aca="false">$P$5</f>
        <v>6400</v>
      </c>
      <c r="Q95" s="25" t="n">
        <f aca="false">$Q$5</f>
        <v>512000</v>
      </c>
      <c r="R95" s="25"/>
      <c r="S95" s="39" t="n">
        <f aca="false">M95</f>
        <v>0.102199074074074</v>
      </c>
      <c r="T95" s="25" t="n">
        <f aca="false">$O$5</f>
        <v>80</v>
      </c>
      <c r="U95" s="25" t="n">
        <f aca="false">$P$5</f>
        <v>6400</v>
      </c>
      <c r="V95" s="25" t="n">
        <f aca="false">$Q$5</f>
        <v>512000</v>
      </c>
      <c r="W95" s="10"/>
      <c r="X95" s="25" t="n">
        <f aca="false">$N$5</f>
        <v>1</v>
      </c>
      <c r="Y95" s="32" t="n">
        <f aca="false">S95</f>
        <v>0.102199074074074</v>
      </c>
      <c r="Z95" s="25" t="n">
        <f aca="false">$P$5</f>
        <v>6400</v>
      </c>
      <c r="AA95" s="25" t="n">
        <f aca="false">$Q$5</f>
        <v>512000</v>
      </c>
      <c r="AB95" s="10"/>
      <c r="AC95" s="25" t="n">
        <f aca="false">$N$5</f>
        <v>1</v>
      </c>
      <c r="AD95" s="25" t="n">
        <f aca="false">$O$5</f>
        <v>80</v>
      </c>
      <c r="AE95" s="32" t="n">
        <f aca="false">Y95</f>
        <v>0.102199074074074</v>
      </c>
      <c r="AF95" s="25" t="n">
        <f aca="false">$Q$5</f>
        <v>512000</v>
      </c>
      <c r="AG95" s="10"/>
      <c r="AH95" s="25" t="n">
        <f aca="false">$N$5</f>
        <v>1</v>
      </c>
      <c r="AI95" s="25" t="n">
        <f aca="false">$O$5</f>
        <v>80</v>
      </c>
      <c r="AJ95" s="25" t="n">
        <f aca="false">$P$5</f>
        <v>6400</v>
      </c>
      <c r="AK95" s="32" t="n">
        <f aca="false">AE95</f>
        <v>0.102199074074074</v>
      </c>
    </row>
    <row r="96" customFormat="false" ht="14.1" hidden="false" customHeight="false" outlineLevel="0" collapsed="false">
      <c r="A96" s="10"/>
      <c r="B96" s="10"/>
      <c r="C96" s="10"/>
      <c r="D96" s="10"/>
      <c r="E96" s="10"/>
      <c r="F96" s="32"/>
      <c r="G96" s="10"/>
      <c r="H96" s="10"/>
      <c r="I96" s="10" t="str">
        <f aca="false">ADDRESS(I92,5,1)</f>
        <v>$E$17</v>
      </c>
      <c r="J96" s="32" t="n">
        <f aca="true">INDIRECT(I96)</f>
        <v>0.213877314814815</v>
      </c>
      <c r="K96" s="10" t="n">
        <f aca="false">MDETERM(AH93:AK96)</f>
        <v>15.159933049064</v>
      </c>
      <c r="L96" s="10" t="n">
        <f aca="false">K96/K92</f>
        <v>1.73935368839776E-010</v>
      </c>
      <c r="M96" s="32" t="n">
        <f aca="false">J96</f>
        <v>0.213877314814815</v>
      </c>
      <c r="N96" s="25" t="n">
        <f aca="false">$N$6</f>
        <v>1</v>
      </c>
      <c r="O96" s="40" t="n">
        <f aca="false">$O$6</f>
        <v>160.934708788644</v>
      </c>
      <c r="P96" s="25" t="n">
        <f aca="false">$P$6</f>
        <v>25899.9804928856</v>
      </c>
      <c r="Q96" s="25" t="n">
        <f aca="false">$Q$6</f>
        <v>4168205.81825411</v>
      </c>
      <c r="R96" s="25"/>
      <c r="S96" s="39" t="n">
        <f aca="false">M96</f>
        <v>0.213877314814815</v>
      </c>
      <c r="T96" s="40" t="n">
        <f aca="false">$O$6</f>
        <v>160.934708788644</v>
      </c>
      <c r="U96" s="25" t="n">
        <f aca="false">$P$6</f>
        <v>25899.9804928856</v>
      </c>
      <c r="V96" s="25" t="n">
        <f aca="false">$Q$6</f>
        <v>4168205.81825411</v>
      </c>
      <c r="W96" s="10"/>
      <c r="X96" s="25" t="n">
        <f aca="false">$N$6</f>
        <v>1</v>
      </c>
      <c r="Y96" s="32" t="n">
        <f aca="false">S96</f>
        <v>0.213877314814815</v>
      </c>
      <c r="Z96" s="25" t="n">
        <f aca="false">$P$6</f>
        <v>25899.9804928856</v>
      </c>
      <c r="AA96" s="25" t="n">
        <f aca="false">$Q$6</f>
        <v>4168205.81825411</v>
      </c>
      <c r="AB96" s="10"/>
      <c r="AC96" s="25" t="n">
        <f aca="false">$N$6</f>
        <v>1</v>
      </c>
      <c r="AD96" s="40" t="n">
        <f aca="false">$O$6</f>
        <v>160.934708788644</v>
      </c>
      <c r="AE96" s="32" t="n">
        <f aca="false">Y96</f>
        <v>0.213877314814815</v>
      </c>
      <c r="AF96" s="25" t="n">
        <f aca="false">$Q$6</f>
        <v>4168205.81825411</v>
      </c>
      <c r="AG96" s="10"/>
      <c r="AH96" s="25" t="n">
        <f aca="false">$N$6</f>
        <v>1</v>
      </c>
      <c r="AI96" s="40" t="n">
        <f aca="false">$O$6</f>
        <v>160.934708788644</v>
      </c>
      <c r="AJ96" s="25" t="n">
        <f aca="false">$P$6</f>
        <v>25899.9804928856</v>
      </c>
      <c r="AK96" s="32" t="n">
        <f aca="false">AE96</f>
        <v>0.213877314814815</v>
      </c>
    </row>
    <row r="97" customFormat="false" ht="14.1" hidden="false" customHeight="false" outlineLevel="0" collapsed="false">
      <c r="A97" s="10"/>
      <c r="B97" s="10"/>
      <c r="C97" s="10"/>
      <c r="D97" s="10"/>
      <c r="E97" s="10"/>
      <c r="F97" s="32"/>
      <c r="G97" s="10"/>
      <c r="H97" s="10"/>
      <c r="I97" s="10"/>
      <c r="J97" s="32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customFormat="false" ht="14.55" hidden="false" customHeight="false" outlineLevel="0" collapsed="false">
      <c r="A98" s="10"/>
      <c r="B98" s="10"/>
      <c r="C98" s="10"/>
      <c r="D98" s="10"/>
      <c r="E98" s="10"/>
      <c r="F98" s="32"/>
      <c r="G98" s="10"/>
      <c r="H98" s="10"/>
      <c r="I98" s="10" t="n">
        <f aca="false">I92+1</f>
        <v>18</v>
      </c>
      <c r="J98" s="37" t="n">
        <f aca="false">L99+$F$1*L100+L101*$F$1*$F$1+L102*$F$1*$F$1*$F$1</f>
        <v>0.0958579143911849</v>
      </c>
      <c r="K98" s="10" t="n">
        <f aca="false">MDETERM(N99:Q102)</f>
        <v>87158426432.6874</v>
      </c>
      <c r="L98" s="10"/>
      <c r="M98" s="10"/>
      <c r="N98" s="25" t="s">
        <v>6</v>
      </c>
      <c r="O98" s="25" t="s">
        <v>7</v>
      </c>
      <c r="P98" s="25" t="s">
        <v>8</v>
      </c>
      <c r="Q98" s="25" t="s">
        <v>9</v>
      </c>
      <c r="R98" s="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customFormat="false" ht="14.1" hidden="false" customHeight="false" outlineLevel="0" collapsed="false">
      <c r="A99" s="10"/>
      <c r="B99" s="10"/>
      <c r="C99" s="10"/>
      <c r="D99" s="10"/>
      <c r="E99" s="10"/>
      <c r="F99" s="32"/>
      <c r="G99" s="10"/>
      <c r="H99" s="10"/>
      <c r="I99" s="10" t="str">
        <f aca="false">ADDRESS(I98,2,1)</f>
        <v>$B$18</v>
      </c>
      <c r="J99" s="32" t="n">
        <f aca="true">INDIRECT(I99)</f>
        <v>0.0198726851851852</v>
      </c>
      <c r="K99" s="10" t="n">
        <f aca="false">MDETERM(S99:V102)</f>
        <v>1143850.19577384</v>
      </c>
      <c r="L99" s="10" t="n">
        <f aca="false">K99/K98</f>
        <v>1.31238050363063E-005</v>
      </c>
      <c r="M99" s="32" t="n">
        <f aca="false">J99</f>
        <v>0.0198726851851852</v>
      </c>
      <c r="N99" s="25" t="n">
        <f aca="false">$N$3</f>
        <v>1</v>
      </c>
      <c r="O99" s="25" t="n">
        <f aca="false">$O$3</f>
        <v>16</v>
      </c>
      <c r="P99" s="25" t="n">
        <f aca="false">$P$3</f>
        <v>256</v>
      </c>
      <c r="Q99" s="25" t="n">
        <f aca="false">$Q$3</f>
        <v>4096</v>
      </c>
      <c r="R99" s="25"/>
      <c r="S99" s="39" t="n">
        <f aca="false">M99</f>
        <v>0.0198726851851852</v>
      </c>
      <c r="T99" s="25" t="n">
        <f aca="false">$O$3</f>
        <v>16</v>
      </c>
      <c r="U99" s="25" t="n">
        <f aca="false">$P$3</f>
        <v>256</v>
      </c>
      <c r="V99" s="25" t="n">
        <f aca="false">$Q$3</f>
        <v>4096</v>
      </c>
      <c r="W99" s="10"/>
      <c r="X99" s="25" t="n">
        <f aca="false">$N$3</f>
        <v>1</v>
      </c>
      <c r="Y99" s="32" t="n">
        <f aca="false">S99</f>
        <v>0.0198726851851852</v>
      </c>
      <c r="Z99" s="25" t="n">
        <f aca="false">$P$3</f>
        <v>256</v>
      </c>
      <c r="AA99" s="25" t="n">
        <f aca="false">$Q$3</f>
        <v>4096</v>
      </c>
      <c r="AB99" s="10"/>
      <c r="AC99" s="25" t="n">
        <f aca="false">$N$3</f>
        <v>1</v>
      </c>
      <c r="AD99" s="25" t="n">
        <f aca="false">$O$3</f>
        <v>16</v>
      </c>
      <c r="AE99" s="32" t="n">
        <f aca="false">Y99</f>
        <v>0.0198726851851852</v>
      </c>
      <c r="AF99" s="25" t="n">
        <f aca="false">$Q$3</f>
        <v>4096</v>
      </c>
      <c r="AG99" s="10"/>
      <c r="AH99" s="25" t="n">
        <f aca="false">$N$3</f>
        <v>1</v>
      </c>
      <c r="AI99" s="25" t="n">
        <f aca="false">$O$3</f>
        <v>16</v>
      </c>
      <c r="AJ99" s="25" t="n">
        <f aca="false">$P$3</f>
        <v>256</v>
      </c>
      <c r="AK99" s="32" t="n">
        <f aca="false">AE99</f>
        <v>0.0198726851851852</v>
      </c>
    </row>
    <row r="100" customFormat="false" ht="14.1" hidden="false" customHeight="false" outlineLevel="0" collapsed="false">
      <c r="A100" s="10"/>
      <c r="B100" s="10"/>
      <c r="C100" s="10"/>
      <c r="D100" s="10"/>
      <c r="E100" s="10"/>
      <c r="F100" s="32"/>
      <c r="G100" s="10"/>
      <c r="H100" s="10"/>
      <c r="I100" s="10" t="str">
        <f aca="false">ADDRESS(I98,3,1)</f>
        <v>$C$18</v>
      </c>
      <c r="J100" s="32" t="n">
        <f aca="true">INDIRECT(I100)</f>
        <v>0.0502546296296296</v>
      </c>
      <c r="K100" s="10" t="n">
        <f aca="false">MDETERM(X99:AA102)</f>
        <v>107329938.190249</v>
      </c>
      <c r="L100" s="10" t="n">
        <f aca="false">K100/K98</f>
        <v>0.00123143501532971</v>
      </c>
      <c r="M100" s="32" t="n">
        <f aca="false">J100</f>
        <v>0.0502546296296296</v>
      </c>
      <c r="N100" s="25" t="n">
        <f aca="false">$N$4</f>
        <v>1</v>
      </c>
      <c r="O100" s="25" t="n">
        <f aca="false">$O$4</f>
        <v>40</v>
      </c>
      <c r="P100" s="25" t="n">
        <f aca="false">$P$4</f>
        <v>1600</v>
      </c>
      <c r="Q100" s="25" t="n">
        <f aca="false">$Q$4</f>
        <v>64000</v>
      </c>
      <c r="R100" s="25"/>
      <c r="S100" s="39" t="n">
        <f aca="false">M100</f>
        <v>0.0502546296296296</v>
      </c>
      <c r="T100" s="25" t="n">
        <f aca="false">$O$4</f>
        <v>40</v>
      </c>
      <c r="U100" s="25" t="n">
        <f aca="false">$P$4</f>
        <v>1600</v>
      </c>
      <c r="V100" s="25" t="n">
        <f aca="false">$Q$4</f>
        <v>64000</v>
      </c>
      <c r="W100" s="10"/>
      <c r="X100" s="25" t="n">
        <f aca="false">$N$4</f>
        <v>1</v>
      </c>
      <c r="Y100" s="32" t="n">
        <f aca="false">S100</f>
        <v>0.0502546296296296</v>
      </c>
      <c r="Z100" s="25" t="n">
        <f aca="false">$P$4</f>
        <v>1600</v>
      </c>
      <c r="AA100" s="25" t="n">
        <f aca="false">$Q$4</f>
        <v>64000</v>
      </c>
      <c r="AB100" s="10"/>
      <c r="AC100" s="25" t="n">
        <f aca="false">$N$4</f>
        <v>1</v>
      </c>
      <c r="AD100" s="25" t="n">
        <f aca="false">$O$4</f>
        <v>40</v>
      </c>
      <c r="AE100" s="32" t="n">
        <f aca="false">Y100</f>
        <v>0.0502546296296296</v>
      </c>
      <c r="AF100" s="25" t="n">
        <f aca="false">$Q$4</f>
        <v>64000</v>
      </c>
      <c r="AG100" s="10"/>
      <c r="AH100" s="25" t="n">
        <f aca="false">$N$4</f>
        <v>1</v>
      </c>
      <c r="AI100" s="25" t="n">
        <f aca="false">$O$4</f>
        <v>40</v>
      </c>
      <c r="AJ100" s="25" t="n">
        <f aca="false">$P$4</f>
        <v>1600</v>
      </c>
      <c r="AK100" s="32" t="n">
        <f aca="false">AE100</f>
        <v>0.0502546296296296</v>
      </c>
    </row>
    <row r="101" customFormat="false" ht="14.1" hidden="false" customHeight="false" outlineLevel="0" collapsed="false">
      <c r="A101" s="10"/>
      <c r="B101" s="10"/>
      <c r="C101" s="10"/>
      <c r="D101" s="10"/>
      <c r="E101" s="10"/>
      <c r="F101" s="32"/>
      <c r="G101" s="10"/>
      <c r="H101" s="10"/>
      <c r="I101" s="10" t="str">
        <f aca="false">ADDRESS(I98,4,1)</f>
        <v>$D$18</v>
      </c>
      <c r="J101" s="32" t="n">
        <f aca="true">INDIRECT(I101)</f>
        <v>0.1025</v>
      </c>
      <c r="K101" s="10" t="n">
        <f aca="false">MDETERM(AC99:AF102)</f>
        <v>53122.6077230416</v>
      </c>
      <c r="L101" s="10" t="n">
        <f aca="false">K101/K98</f>
        <v>6.09494800414603E-007</v>
      </c>
      <c r="M101" s="32" t="n">
        <f aca="false">J101</f>
        <v>0.1025</v>
      </c>
      <c r="N101" s="25" t="n">
        <f aca="false">$N$5</f>
        <v>1</v>
      </c>
      <c r="O101" s="25" t="n">
        <f aca="false">$O$5</f>
        <v>80</v>
      </c>
      <c r="P101" s="25" t="n">
        <f aca="false">$P$5</f>
        <v>6400</v>
      </c>
      <c r="Q101" s="25" t="n">
        <f aca="false">$Q$5</f>
        <v>512000</v>
      </c>
      <c r="R101" s="25"/>
      <c r="S101" s="39" t="n">
        <f aca="false">M101</f>
        <v>0.1025</v>
      </c>
      <c r="T101" s="25" t="n">
        <f aca="false">$O$5</f>
        <v>80</v>
      </c>
      <c r="U101" s="25" t="n">
        <f aca="false">$P$5</f>
        <v>6400</v>
      </c>
      <c r="V101" s="25" t="n">
        <f aca="false">$Q$5</f>
        <v>512000</v>
      </c>
      <c r="W101" s="10"/>
      <c r="X101" s="25" t="n">
        <f aca="false">$N$5</f>
        <v>1</v>
      </c>
      <c r="Y101" s="32" t="n">
        <f aca="false">S101</f>
        <v>0.1025</v>
      </c>
      <c r="Z101" s="25" t="n">
        <f aca="false">$P$5</f>
        <v>6400</v>
      </c>
      <c r="AA101" s="25" t="n">
        <f aca="false">$Q$5</f>
        <v>512000</v>
      </c>
      <c r="AB101" s="10"/>
      <c r="AC101" s="25" t="n">
        <f aca="false">$N$5</f>
        <v>1</v>
      </c>
      <c r="AD101" s="25" t="n">
        <f aca="false">$O$5</f>
        <v>80</v>
      </c>
      <c r="AE101" s="32" t="n">
        <f aca="false">Y101</f>
        <v>0.1025</v>
      </c>
      <c r="AF101" s="25" t="n">
        <f aca="false">$Q$5</f>
        <v>512000</v>
      </c>
      <c r="AG101" s="10"/>
      <c r="AH101" s="25" t="n">
        <f aca="false">$N$5</f>
        <v>1</v>
      </c>
      <c r="AI101" s="25" t="n">
        <f aca="false">$O$5</f>
        <v>80</v>
      </c>
      <c r="AJ101" s="25" t="n">
        <f aca="false">$P$5</f>
        <v>6400</v>
      </c>
      <c r="AK101" s="32" t="n">
        <f aca="false">AE101</f>
        <v>0.1025</v>
      </c>
    </row>
    <row r="102" customFormat="false" ht="14.1" hidden="false" customHeight="false" outlineLevel="0" collapsed="false">
      <c r="A102" s="10"/>
      <c r="B102" s="10"/>
      <c r="C102" s="10"/>
      <c r="D102" s="10"/>
      <c r="E102" s="10"/>
      <c r="F102" s="32"/>
      <c r="G102" s="10"/>
      <c r="H102" s="10"/>
      <c r="I102" s="10" t="str">
        <f aca="false">ADDRESS(I98,5,1)</f>
        <v>$E$18</v>
      </c>
      <c r="J102" s="32" t="n">
        <f aca="true">INDIRECT(I102)</f>
        <v>0.214560185185185</v>
      </c>
      <c r="K102" s="10" t="n">
        <f aca="false">MDETERM(AH99:AK102)</f>
        <v>12.1388955220105</v>
      </c>
      <c r="L102" s="10" t="n">
        <f aca="false">K102/K98</f>
        <v>1.39273917839549E-010</v>
      </c>
      <c r="M102" s="32" t="n">
        <f aca="false">J102</f>
        <v>0.214560185185185</v>
      </c>
      <c r="N102" s="25" t="n">
        <f aca="false">$N$6</f>
        <v>1</v>
      </c>
      <c r="O102" s="40" t="n">
        <f aca="false">$O$6</f>
        <v>160.934708788644</v>
      </c>
      <c r="P102" s="25" t="n">
        <f aca="false">$P$6</f>
        <v>25899.9804928856</v>
      </c>
      <c r="Q102" s="25" t="n">
        <f aca="false">$Q$6</f>
        <v>4168205.81825411</v>
      </c>
      <c r="R102" s="25"/>
      <c r="S102" s="39" t="n">
        <f aca="false">M102</f>
        <v>0.214560185185185</v>
      </c>
      <c r="T102" s="40" t="n">
        <f aca="false">$O$6</f>
        <v>160.934708788644</v>
      </c>
      <c r="U102" s="25" t="n">
        <f aca="false">$P$6</f>
        <v>25899.9804928856</v>
      </c>
      <c r="V102" s="25" t="n">
        <f aca="false">$Q$6</f>
        <v>4168205.81825411</v>
      </c>
      <c r="W102" s="10"/>
      <c r="X102" s="25" t="n">
        <f aca="false">$N$6</f>
        <v>1</v>
      </c>
      <c r="Y102" s="32" t="n">
        <f aca="false">S102</f>
        <v>0.214560185185185</v>
      </c>
      <c r="Z102" s="25" t="n">
        <f aca="false">$P$6</f>
        <v>25899.9804928856</v>
      </c>
      <c r="AA102" s="25" t="n">
        <f aca="false">$Q$6</f>
        <v>4168205.81825411</v>
      </c>
      <c r="AB102" s="10"/>
      <c r="AC102" s="25" t="n">
        <f aca="false">$N$6</f>
        <v>1</v>
      </c>
      <c r="AD102" s="40" t="n">
        <f aca="false">$O$6</f>
        <v>160.934708788644</v>
      </c>
      <c r="AE102" s="32" t="n">
        <f aca="false">Y102</f>
        <v>0.214560185185185</v>
      </c>
      <c r="AF102" s="25" t="n">
        <f aca="false">$Q$6</f>
        <v>4168205.81825411</v>
      </c>
      <c r="AG102" s="10"/>
      <c r="AH102" s="25" t="n">
        <f aca="false">$N$6</f>
        <v>1</v>
      </c>
      <c r="AI102" s="40" t="n">
        <f aca="false">$O$6</f>
        <v>160.934708788644</v>
      </c>
      <c r="AJ102" s="25" t="n">
        <f aca="false">$P$6</f>
        <v>25899.9804928856</v>
      </c>
      <c r="AK102" s="32" t="n">
        <f aca="false">AE102</f>
        <v>0.214560185185185</v>
      </c>
    </row>
    <row r="103" customFormat="false" ht="14.1" hidden="false" customHeight="false" outlineLevel="0" collapsed="false">
      <c r="A103" s="10"/>
      <c r="B103" s="10"/>
      <c r="C103" s="10"/>
      <c r="D103" s="10"/>
      <c r="E103" s="10"/>
      <c r="F103" s="32"/>
      <c r="G103" s="10"/>
      <c r="H103" s="10"/>
      <c r="I103" s="10"/>
      <c r="J103" s="32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customFormat="false" ht="14.55" hidden="false" customHeight="false" outlineLevel="0" collapsed="false">
      <c r="A104" s="10"/>
      <c r="B104" s="10"/>
      <c r="C104" s="10"/>
      <c r="D104" s="10"/>
      <c r="E104" s="10"/>
      <c r="F104" s="32"/>
      <c r="G104" s="10"/>
      <c r="H104" s="10"/>
      <c r="I104" s="10" t="n">
        <f aca="false">I98+1</f>
        <v>19</v>
      </c>
      <c r="J104" s="37" t="n">
        <f aca="false">L105+$F$1*L106+L107*$F$1*$F$1+L108*$F$1*$F$1*$F$1</f>
        <v>0.0961469260887669</v>
      </c>
      <c r="K104" s="10" t="n">
        <f aca="false">MDETERM(N105:Q108)</f>
        <v>87158426432.6874</v>
      </c>
      <c r="L104" s="10"/>
      <c r="M104" s="10"/>
      <c r="N104" s="25" t="s">
        <v>6</v>
      </c>
      <c r="O104" s="25" t="s">
        <v>7</v>
      </c>
      <c r="P104" s="25" t="s">
        <v>8</v>
      </c>
      <c r="Q104" s="25" t="s">
        <v>9</v>
      </c>
      <c r="R104" s="2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customFormat="false" ht="14.1" hidden="false" customHeight="false" outlineLevel="0" collapsed="false">
      <c r="A105" s="10"/>
      <c r="B105" s="10"/>
      <c r="C105" s="10"/>
      <c r="D105" s="10"/>
      <c r="E105" s="10"/>
      <c r="F105" s="32"/>
      <c r="G105" s="10"/>
      <c r="H105" s="10"/>
      <c r="I105" s="10" t="str">
        <f aca="false">ADDRESS(I104,2,1)</f>
        <v>$B$19</v>
      </c>
      <c r="J105" s="32" t="n">
        <f aca="true">INDIRECT(I105)</f>
        <v>0.0199305555555556</v>
      </c>
      <c r="K105" s="10" t="n">
        <f aca="false">MDETERM(S105:V108)</f>
        <v>2688308.13821207</v>
      </c>
      <c r="L105" s="10" t="n">
        <f aca="false">K105/K104</f>
        <v>3.08439269528146E-005</v>
      </c>
      <c r="M105" s="32" t="n">
        <f aca="false">J105</f>
        <v>0.0199305555555556</v>
      </c>
      <c r="N105" s="25" t="n">
        <f aca="false">$N$3</f>
        <v>1</v>
      </c>
      <c r="O105" s="25" t="n">
        <f aca="false">$O$3</f>
        <v>16</v>
      </c>
      <c r="P105" s="25" t="n">
        <f aca="false">$P$3</f>
        <v>256</v>
      </c>
      <c r="Q105" s="25" t="n">
        <f aca="false">$Q$3</f>
        <v>4096</v>
      </c>
      <c r="R105" s="25"/>
      <c r="S105" s="39" t="n">
        <f aca="false">M105</f>
        <v>0.0199305555555556</v>
      </c>
      <c r="T105" s="25" t="n">
        <f aca="false">$O$3</f>
        <v>16</v>
      </c>
      <c r="U105" s="25" t="n">
        <f aca="false">$P$3</f>
        <v>256</v>
      </c>
      <c r="V105" s="25" t="n">
        <f aca="false">$Q$3</f>
        <v>4096</v>
      </c>
      <c r="W105" s="10"/>
      <c r="X105" s="25" t="n">
        <f aca="false">$N$3</f>
        <v>1</v>
      </c>
      <c r="Y105" s="32" t="n">
        <f aca="false">S105</f>
        <v>0.0199305555555556</v>
      </c>
      <c r="Z105" s="25" t="n">
        <f aca="false">$P$3</f>
        <v>256</v>
      </c>
      <c r="AA105" s="25" t="n">
        <f aca="false">$Q$3</f>
        <v>4096</v>
      </c>
      <c r="AB105" s="10"/>
      <c r="AC105" s="25" t="n">
        <f aca="false">$N$3</f>
        <v>1</v>
      </c>
      <c r="AD105" s="25" t="n">
        <f aca="false">$O$3</f>
        <v>16</v>
      </c>
      <c r="AE105" s="32" t="n">
        <f aca="false">Y105</f>
        <v>0.0199305555555556</v>
      </c>
      <c r="AF105" s="25" t="n">
        <f aca="false">$Q$3</f>
        <v>4096</v>
      </c>
      <c r="AG105" s="10"/>
      <c r="AH105" s="25" t="n">
        <f aca="false">$N$3</f>
        <v>1</v>
      </c>
      <c r="AI105" s="25" t="n">
        <f aca="false">$O$3</f>
        <v>16</v>
      </c>
      <c r="AJ105" s="25" t="n">
        <f aca="false">$P$3</f>
        <v>256</v>
      </c>
      <c r="AK105" s="32" t="n">
        <f aca="false">AE105</f>
        <v>0.0199305555555556</v>
      </c>
    </row>
    <row r="106" customFormat="false" ht="14.1" hidden="false" customHeight="false" outlineLevel="0" collapsed="false">
      <c r="A106" s="10"/>
      <c r="B106" s="10"/>
      <c r="C106" s="10"/>
      <c r="D106" s="10"/>
      <c r="E106" s="10"/>
      <c r="F106" s="32"/>
      <c r="G106" s="10"/>
      <c r="H106" s="10"/>
      <c r="I106" s="10" t="str">
        <f aca="false">ADDRESS(I104,3,1)</f>
        <v>$C$19</v>
      </c>
      <c r="J106" s="32" t="n">
        <f aca="true">INDIRECT(I106)</f>
        <v>0.0503935185185185</v>
      </c>
      <c r="K106" s="10" t="n">
        <f aca="false">MDETERM(X105:AA108)</f>
        <v>107513853.378251</v>
      </c>
      <c r="L106" s="10" t="n">
        <f aca="false">K106/K104</f>
        <v>0.00123354514048374</v>
      </c>
      <c r="M106" s="32" t="n">
        <f aca="false">J106</f>
        <v>0.0503935185185185</v>
      </c>
      <c r="N106" s="25" t="n">
        <f aca="false">$N$4</f>
        <v>1</v>
      </c>
      <c r="O106" s="25" t="n">
        <f aca="false">$O$4</f>
        <v>40</v>
      </c>
      <c r="P106" s="25" t="n">
        <f aca="false">$P$4</f>
        <v>1600</v>
      </c>
      <c r="Q106" s="25" t="n">
        <f aca="false">$Q$4</f>
        <v>64000</v>
      </c>
      <c r="R106" s="25"/>
      <c r="S106" s="39" t="n">
        <f aca="false">M106</f>
        <v>0.0503935185185185</v>
      </c>
      <c r="T106" s="25" t="n">
        <f aca="false">$O$4</f>
        <v>40</v>
      </c>
      <c r="U106" s="25" t="n">
        <f aca="false">$P$4</f>
        <v>1600</v>
      </c>
      <c r="V106" s="25" t="n">
        <f aca="false">$Q$4</f>
        <v>64000</v>
      </c>
      <c r="W106" s="10"/>
      <c r="X106" s="25" t="n">
        <f aca="false">$N$4</f>
        <v>1</v>
      </c>
      <c r="Y106" s="32" t="n">
        <f aca="false">S106</f>
        <v>0.0503935185185185</v>
      </c>
      <c r="Z106" s="25" t="n">
        <f aca="false">$P$4</f>
        <v>1600</v>
      </c>
      <c r="AA106" s="25" t="n">
        <f aca="false">$Q$4</f>
        <v>64000</v>
      </c>
      <c r="AB106" s="10"/>
      <c r="AC106" s="25" t="n">
        <f aca="false">$N$4</f>
        <v>1</v>
      </c>
      <c r="AD106" s="25" t="n">
        <f aca="false">$O$4</f>
        <v>40</v>
      </c>
      <c r="AE106" s="32" t="n">
        <f aca="false">Y106</f>
        <v>0.0503935185185185</v>
      </c>
      <c r="AF106" s="25" t="n">
        <f aca="false">$Q$4</f>
        <v>64000</v>
      </c>
      <c r="AG106" s="10"/>
      <c r="AH106" s="25" t="n">
        <f aca="false">$N$4</f>
        <v>1</v>
      </c>
      <c r="AI106" s="25" t="n">
        <f aca="false">$O$4</f>
        <v>40</v>
      </c>
      <c r="AJ106" s="25" t="n">
        <f aca="false">$P$4</f>
        <v>1600</v>
      </c>
      <c r="AK106" s="32" t="n">
        <f aca="false">AE106</f>
        <v>0.0503935185185185</v>
      </c>
    </row>
    <row r="107" customFormat="false" ht="14.1" hidden="false" customHeight="false" outlineLevel="0" collapsed="false">
      <c r="A107" s="10"/>
      <c r="B107" s="10"/>
      <c r="C107" s="10"/>
      <c r="D107" s="10"/>
      <c r="E107" s="10"/>
      <c r="F107" s="32"/>
      <c r="G107" s="10"/>
      <c r="H107" s="10"/>
      <c r="I107" s="10" t="str">
        <f aca="false">ADDRESS(I104,4,1)</f>
        <v>$D$19</v>
      </c>
      <c r="J107" s="32" t="n">
        <f aca="true">INDIRECT(I107)</f>
        <v>0.1028125</v>
      </c>
      <c r="K107" s="10" t="n">
        <f aca="false">MDETERM(AC105:AF108)</f>
        <v>55412.4260134604</v>
      </c>
      <c r="L107" s="10" t="n">
        <f aca="false">K107/K104</f>
        <v>6.35766709903322E-007</v>
      </c>
      <c r="M107" s="32" t="n">
        <f aca="false">J107</f>
        <v>0.1028125</v>
      </c>
      <c r="N107" s="25" t="n">
        <f aca="false">$N$5</f>
        <v>1</v>
      </c>
      <c r="O107" s="25" t="n">
        <f aca="false">$O$5</f>
        <v>80</v>
      </c>
      <c r="P107" s="25" t="n">
        <f aca="false">$P$5</f>
        <v>6400</v>
      </c>
      <c r="Q107" s="25" t="n">
        <f aca="false">$Q$5</f>
        <v>512000</v>
      </c>
      <c r="R107" s="25"/>
      <c r="S107" s="39" t="n">
        <f aca="false">M107</f>
        <v>0.1028125</v>
      </c>
      <c r="T107" s="25" t="n">
        <f aca="false">$O$5</f>
        <v>80</v>
      </c>
      <c r="U107" s="25" t="n">
        <f aca="false">$P$5</f>
        <v>6400</v>
      </c>
      <c r="V107" s="25" t="n">
        <f aca="false">$Q$5</f>
        <v>512000</v>
      </c>
      <c r="W107" s="10"/>
      <c r="X107" s="25" t="n">
        <f aca="false">$N$5</f>
        <v>1</v>
      </c>
      <c r="Y107" s="32" t="n">
        <f aca="false">S107</f>
        <v>0.1028125</v>
      </c>
      <c r="Z107" s="25" t="n">
        <f aca="false">$P$5</f>
        <v>6400</v>
      </c>
      <c r="AA107" s="25" t="n">
        <f aca="false">$Q$5</f>
        <v>512000</v>
      </c>
      <c r="AB107" s="10"/>
      <c r="AC107" s="25" t="n">
        <f aca="false">$N$5</f>
        <v>1</v>
      </c>
      <c r="AD107" s="25" t="n">
        <f aca="false">$O$5</f>
        <v>80</v>
      </c>
      <c r="AE107" s="32" t="n">
        <f aca="false">Y107</f>
        <v>0.1028125</v>
      </c>
      <c r="AF107" s="25" t="n">
        <f aca="false">$Q$5</f>
        <v>512000</v>
      </c>
      <c r="AG107" s="10"/>
      <c r="AH107" s="25" t="n">
        <f aca="false">$N$5</f>
        <v>1</v>
      </c>
      <c r="AI107" s="25" t="n">
        <f aca="false">$O$5</f>
        <v>80</v>
      </c>
      <c r="AJ107" s="25" t="n">
        <f aca="false">$P$5</f>
        <v>6400</v>
      </c>
      <c r="AK107" s="32" t="n">
        <f aca="false">AE107</f>
        <v>0.1028125</v>
      </c>
    </row>
    <row r="108" customFormat="false" ht="14.1" hidden="false" customHeight="false" outlineLevel="0" collapsed="false">
      <c r="A108" s="10"/>
      <c r="B108" s="10"/>
      <c r="C108" s="10"/>
      <c r="D108" s="10"/>
      <c r="E108" s="10"/>
      <c r="F108" s="32"/>
      <c r="G108" s="10"/>
      <c r="H108" s="10"/>
      <c r="I108" s="10" t="str">
        <f aca="false">ADDRESS(I104,5,1)</f>
        <v>$E$19</v>
      </c>
      <c r="J108" s="32" t="n">
        <f aca="true">INDIRECT(I108)</f>
        <v>0.21525462962963</v>
      </c>
      <c r="K108" s="10" t="n">
        <f aca="false">MDETERM(AH105:AK108)</f>
        <v>4.96018110594622</v>
      </c>
      <c r="L108" s="10" t="n">
        <f aca="false">K108/K104</f>
        <v>5.69099432947769E-011</v>
      </c>
      <c r="M108" s="32" t="n">
        <f aca="false">J108</f>
        <v>0.21525462962963</v>
      </c>
      <c r="N108" s="25" t="n">
        <f aca="false">$N$6</f>
        <v>1</v>
      </c>
      <c r="O108" s="40" t="n">
        <f aca="false">$O$6</f>
        <v>160.934708788644</v>
      </c>
      <c r="P108" s="25" t="n">
        <f aca="false">$P$6</f>
        <v>25899.9804928856</v>
      </c>
      <c r="Q108" s="25" t="n">
        <f aca="false">$Q$6</f>
        <v>4168205.81825411</v>
      </c>
      <c r="R108" s="25"/>
      <c r="S108" s="39" t="n">
        <f aca="false">M108</f>
        <v>0.21525462962963</v>
      </c>
      <c r="T108" s="40" t="n">
        <f aca="false">$O$6</f>
        <v>160.934708788644</v>
      </c>
      <c r="U108" s="25" t="n">
        <f aca="false">$P$6</f>
        <v>25899.9804928856</v>
      </c>
      <c r="V108" s="25" t="n">
        <f aca="false">$Q$6</f>
        <v>4168205.81825411</v>
      </c>
      <c r="W108" s="10"/>
      <c r="X108" s="25" t="n">
        <f aca="false">$N$6</f>
        <v>1</v>
      </c>
      <c r="Y108" s="32" t="n">
        <f aca="false">S108</f>
        <v>0.21525462962963</v>
      </c>
      <c r="Z108" s="25" t="n">
        <f aca="false">$P$6</f>
        <v>25899.9804928856</v>
      </c>
      <c r="AA108" s="25" t="n">
        <f aca="false">$Q$6</f>
        <v>4168205.81825411</v>
      </c>
      <c r="AB108" s="10"/>
      <c r="AC108" s="25" t="n">
        <f aca="false">$N$6</f>
        <v>1</v>
      </c>
      <c r="AD108" s="40" t="n">
        <f aca="false">$O$6</f>
        <v>160.934708788644</v>
      </c>
      <c r="AE108" s="32" t="n">
        <f aca="false">Y108</f>
        <v>0.21525462962963</v>
      </c>
      <c r="AF108" s="25" t="n">
        <f aca="false">$Q$6</f>
        <v>4168205.81825411</v>
      </c>
      <c r="AG108" s="10"/>
      <c r="AH108" s="25" t="n">
        <f aca="false">$N$6</f>
        <v>1</v>
      </c>
      <c r="AI108" s="40" t="n">
        <f aca="false">$O$6</f>
        <v>160.934708788644</v>
      </c>
      <c r="AJ108" s="25" t="n">
        <f aca="false">$P$6</f>
        <v>25899.9804928856</v>
      </c>
      <c r="AK108" s="32" t="n">
        <f aca="false">AE108</f>
        <v>0.21525462962963</v>
      </c>
    </row>
    <row r="109" customFormat="false" ht="14.1" hidden="false" customHeight="false" outlineLevel="0" collapsed="false">
      <c r="A109" s="10"/>
      <c r="B109" s="10"/>
      <c r="C109" s="10"/>
      <c r="D109" s="10"/>
      <c r="E109" s="10"/>
      <c r="F109" s="32"/>
      <c r="G109" s="10"/>
      <c r="H109" s="10"/>
      <c r="I109" s="10"/>
      <c r="J109" s="32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customFormat="false" ht="14.55" hidden="false" customHeight="false" outlineLevel="0" collapsed="false">
      <c r="A110" s="10"/>
      <c r="B110" s="10"/>
      <c r="C110" s="10"/>
      <c r="D110" s="10"/>
      <c r="E110" s="10"/>
      <c r="F110" s="32"/>
      <c r="G110" s="10"/>
      <c r="H110" s="10"/>
      <c r="I110" s="10" t="n">
        <f aca="false">I104+1</f>
        <v>20</v>
      </c>
      <c r="J110" s="37" t="n">
        <f aca="false">L111+$F$1*L112+L113*$F$1*$F$1+L114*$F$1*$F$1*$F$1</f>
        <v>0.0964292498077947</v>
      </c>
      <c r="K110" s="10" t="n">
        <f aca="false">MDETERM(N111:Q114)</f>
        <v>87158426432.6874</v>
      </c>
      <c r="L110" s="10"/>
      <c r="M110" s="10"/>
      <c r="N110" s="25" t="s">
        <v>6</v>
      </c>
      <c r="O110" s="25" t="s">
        <v>7</v>
      </c>
      <c r="P110" s="25" t="s">
        <v>8</v>
      </c>
      <c r="Q110" s="25" t="s">
        <v>9</v>
      </c>
      <c r="R110" s="2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customFormat="false" ht="14.1" hidden="false" customHeight="false" outlineLevel="0" collapsed="false">
      <c r="A111" s="10"/>
      <c r="B111" s="10"/>
      <c r="C111" s="10"/>
      <c r="D111" s="10"/>
      <c r="E111" s="10"/>
      <c r="F111" s="32"/>
      <c r="G111" s="10"/>
      <c r="H111" s="10"/>
      <c r="I111" s="10" t="str">
        <f aca="false">ADDRESS(I110,2,1)</f>
        <v>$B$20</v>
      </c>
      <c r="J111" s="32" t="n">
        <f aca="true">INDIRECT(I111)</f>
        <v>0.0199768518518519</v>
      </c>
      <c r="K111" s="10" t="n">
        <f aca="false">MDETERM(S111:V114)</f>
        <v>-428665.738294321</v>
      </c>
      <c r="L111" s="10" t="n">
        <f aca="false">K111/K110</f>
        <v>-4.91823631792367E-006</v>
      </c>
      <c r="M111" s="32" t="n">
        <f aca="false">J111</f>
        <v>0.0199768518518519</v>
      </c>
      <c r="N111" s="25" t="n">
        <f aca="false">$N$3</f>
        <v>1</v>
      </c>
      <c r="O111" s="25" t="n">
        <f aca="false">$O$3</f>
        <v>16</v>
      </c>
      <c r="P111" s="25" t="n">
        <f aca="false">$P$3</f>
        <v>256</v>
      </c>
      <c r="Q111" s="25" t="n">
        <f aca="false">$Q$3</f>
        <v>4096</v>
      </c>
      <c r="R111" s="25"/>
      <c r="S111" s="39" t="n">
        <f aca="false">M111</f>
        <v>0.0199768518518519</v>
      </c>
      <c r="T111" s="25" t="n">
        <f aca="false">$O$3</f>
        <v>16</v>
      </c>
      <c r="U111" s="25" t="n">
        <f aca="false">$P$3</f>
        <v>256</v>
      </c>
      <c r="V111" s="25" t="n">
        <f aca="false">$Q$3</f>
        <v>4096</v>
      </c>
      <c r="W111" s="10"/>
      <c r="X111" s="25" t="n">
        <f aca="false">$N$3</f>
        <v>1</v>
      </c>
      <c r="Y111" s="32" t="n">
        <f aca="false">S111</f>
        <v>0.0199768518518519</v>
      </c>
      <c r="Z111" s="25" t="n">
        <f aca="false">$P$3</f>
        <v>256</v>
      </c>
      <c r="AA111" s="25" t="n">
        <f aca="false">$Q$3</f>
        <v>4096</v>
      </c>
      <c r="AB111" s="10"/>
      <c r="AC111" s="25" t="n">
        <f aca="false">$N$3</f>
        <v>1</v>
      </c>
      <c r="AD111" s="25" t="n">
        <f aca="false">$O$3</f>
        <v>16</v>
      </c>
      <c r="AE111" s="32" t="n">
        <f aca="false">Y111</f>
        <v>0.0199768518518519</v>
      </c>
      <c r="AF111" s="25" t="n">
        <f aca="false">$Q$3</f>
        <v>4096</v>
      </c>
      <c r="AG111" s="10"/>
      <c r="AH111" s="25" t="n">
        <f aca="false">$N$3</f>
        <v>1</v>
      </c>
      <c r="AI111" s="25" t="n">
        <f aca="false">$O$3</f>
        <v>16</v>
      </c>
      <c r="AJ111" s="25" t="n">
        <f aca="false">$P$3</f>
        <v>256</v>
      </c>
      <c r="AK111" s="32" t="n">
        <f aca="false">AE111</f>
        <v>0.0199768518518519</v>
      </c>
    </row>
    <row r="112" customFormat="false" ht="14.1" hidden="false" customHeight="false" outlineLevel="0" collapsed="false">
      <c r="A112" s="10"/>
      <c r="B112" s="10"/>
      <c r="C112" s="10"/>
      <c r="D112" s="10"/>
      <c r="E112" s="10"/>
      <c r="F112" s="32"/>
      <c r="G112" s="10"/>
      <c r="H112" s="10"/>
      <c r="I112" s="10" t="str">
        <f aca="false">ADDRESS(I110,3,1)</f>
        <v>$C$20</v>
      </c>
      <c r="J112" s="32" t="n">
        <f aca="true">INDIRECT(I112)</f>
        <v>0.0505439814814815</v>
      </c>
      <c r="K112" s="10" t="n">
        <f aca="false">MDETERM(X111:AA114)</f>
        <v>107995782.067528</v>
      </c>
      <c r="L112" s="10" t="n">
        <f aca="false">K112/K110</f>
        <v>0.00123907448181081</v>
      </c>
      <c r="M112" s="32" t="n">
        <f aca="false">J112</f>
        <v>0.0505439814814815</v>
      </c>
      <c r="N112" s="25" t="n">
        <f aca="false">$N$4</f>
        <v>1</v>
      </c>
      <c r="O112" s="25" t="n">
        <f aca="false">$O$4</f>
        <v>40</v>
      </c>
      <c r="P112" s="25" t="n">
        <f aca="false">$P$4</f>
        <v>1600</v>
      </c>
      <c r="Q112" s="25" t="n">
        <f aca="false">$Q$4</f>
        <v>64000</v>
      </c>
      <c r="R112" s="25"/>
      <c r="S112" s="39" t="n">
        <f aca="false">M112</f>
        <v>0.0505439814814815</v>
      </c>
      <c r="T112" s="25" t="n">
        <f aca="false">$O$4</f>
        <v>40</v>
      </c>
      <c r="U112" s="25" t="n">
        <f aca="false">$P$4</f>
        <v>1600</v>
      </c>
      <c r="V112" s="25" t="n">
        <f aca="false">$Q$4</f>
        <v>64000</v>
      </c>
      <c r="W112" s="10"/>
      <c r="X112" s="25" t="n">
        <f aca="false">$N$4</f>
        <v>1</v>
      </c>
      <c r="Y112" s="32" t="n">
        <f aca="false">S112</f>
        <v>0.0505439814814815</v>
      </c>
      <c r="Z112" s="25" t="n">
        <f aca="false">$P$4</f>
        <v>1600</v>
      </c>
      <c r="AA112" s="25" t="n">
        <f aca="false">$Q$4</f>
        <v>64000</v>
      </c>
      <c r="AB112" s="10"/>
      <c r="AC112" s="25" t="n">
        <f aca="false">$N$4</f>
        <v>1</v>
      </c>
      <c r="AD112" s="25" t="n">
        <f aca="false">$O$4</f>
        <v>40</v>
      </c>
      <c r="AE112" s="32" t="n">
        <f aca="false">Y112</f>
        <v>0.0505439814814815</v>
      </c>
      <c r="AF112" s="25" t="n">
        <f aca="false">$Q$4</f>
        <v>64000</v>
      </c>
      <c r="AG112" s="10"/>
      <c r="AH112" s="25" t="n">
        <f aca="false">$N$4</f>
        <v>1</v>
      </c>
      <c r="AI112" s="25" t="n">
        <f aca="false">$O$4</f>
        <v>40</v>
      </c>
      <c r="AJ112" s="25" t="n">
        <f aca="false">$P$4</f>
        <v>1600</v>
      </c>
      <c r="AK112" s="32" t="n">
        <f aca="false">AE112</f>
        <v>0.0505439814814815</v>
      </c>
    </row>
    <row r="113" customFormat="false" ht="14.1" hidden="false" customHeight="false" outlineLevel="0" collapsed="false">
      <c r="A113" s="10"/>
      <c r="B113" s="10"/>
      <c r="C113" s="10"/>
      <c r="D113" s="10"/>
      <c r="E113" s="10"/>
      <c r="F113" s="32"/>
      <c r="G113" s="10"/>
      <c r="H113" s="10"/>
      <c r="I113" s="10" t="str">
        <f aca="false">ADDRESS(I110,4,1)</f>
        <v>$D$20</v>
      </c>
      <c r="J113" s="32" t="n">
        <f aca="true">INDIRECT(I113)</f>
        <v>0.103113425925926</v>
      </c>
      <c r="K113" s="10" t="n">
        <f aca="false">MDETERM(AC111:AF114)</f>
        <v>53043.7732382444</v>
      </c>
      <c r="L113" s="10" t="n">
        <f aca="false">K113/K110</f>
        <v>6.08590303993272E-007</v>
      </c>
      <c r="M113" s="32" t="n">
        <f aca="false">J113</f>
        <v>0.103113425925926</v>
      </c>
      <c r="N113" s="25" t="n">
        <f aca="false">$N$5</f>
        <v>1</v>
      </c>
      <c r="O113" s="25" t="n">
        <f aca="false">$O$5</f>
        <v>80</v>
      </c>
      <c r="P113" s="25" t="n">
        <f aca="false">$P$5</f>
        <v>6400</v>
      </c>
      <c r="Q113" s="25" t="n">
        <f aca="false">$Q$5</f>
        <v>512000</v>
      </c>
      <c r="R113" s="25"/>
      <c r="S113" s="39" t="n">
        <f aca="false">M113</f>
        <v>0.103113425925926</v>
      </c>
      <c r="T113" s="25" t="n">
        <f aca="false">$O$5</f>
        <v>80</v>
      </c>
      <c r="U113" s="25" t="n">
        <f aca="false">$P$5</f>
        <v>6400</v>
      </c>
      <c r="V113" s="25" t="n">
        <f aca="false">$Q$5</f>
        <v>512000</v>
      </c>
      <c r="W113" s="10"/>
      <c r="X113" s="25" t="n">
        <f aca="false">$N$5</f>
        <v>1</v>
      </c>
      <c r="Y113" s="32" t="n">
        <f aca="false">S113</f>
        <v>0.103113425925926</v>
      </c>
      <c r="Z113" s="25" t="n">
        <f aca="false">$P$5</f>
        <v>6400</v>
      </c>
      <c r="AA113" s="25" t="n">
        <f aca="false">$Q$5</f>
        <v>512000</v>
      </c>
      <c r="AB113" s="10"/>
      <c r="AC113" s="25" t="n">
        <f aca="false">$N$5</f>
        <v>1</v>
      </c>
      <c r="AD113" s="25" t="n">
        <f aca="false">$O$5</f>
        <v>80</v>
      </c>
      <c r="AE113" s="32" t="n">
        <f aca="false">Y113</f>
        <v>0.103113425925926</v>
      </c>
      <c r="AF113" s="25" t="n">
        <f aca="false">$Q$5</f>
        <v>512000</v>
      </c>
      <c r="AG113" s="10"/>
      <c r="AH113" s="25" t="n">
        <f aca="false">$N$5</f>
        <v>1</v>
      </c>
      <c r="AI113" s="25" t="n">
        <f aca="false">$O$5</f>
        <v>80</v>
      </c>
      <c r="AJ113" s="25" t="n">
        <f aca="false">$P$5</f>
        <v>6400</v>
      </c>
      <c r="AK113" s="32" t="n">
        <f aca="false">AE113</f>
        <v>0.103113425925926</v>
      </c>
    </row>
    <row r="114" customFormat="false" ht="14.1" hidden="false" customHeight="false" outlineLevel="0" collapsed="false">
      <c r="A114" s="10"/>
      <c r="B114" s="10"/>
      <c r="C114" s="10"/>
      <c r="D114" s="10"/>
      <c r="E114" s="10"/>
      <c r="F114" s="32"/>
      <c r="G114" s="10"/>
      <c r="H114" s="10"/>
      <c r="I114" s="10" t="str">
        <f aca="false">ADDRESS(I110,5,1)</f>
        <v>$E$20</v>
      </c>
      <c r="J114" s="32" t="n">
        <f aca="true">INDIRECT(I114)</f>
        <v>0.215960648148148</v>
      </c>
      <c r="K114" s="10" t="n">
        <f aca="false">MDETERM(AH111:AK114)</f>
        <v>16.581834762676</v>
      </c>
      <c r="L114" s="10" t="n">
        <f aca="false">K114/K110</f>
        <v>1.90249359027635E-010</v>
      </c>
      <c r="M114" s="32" t="n">
        <f aca="false">J114</f>
        <v>0.215960648148148</v>
      </c>
      <c r="N114" s="25" t="n">
        <f aca="false">$N$6</f>
        <v>1</v>
      </c>
      <c r="O114" s="40" t="n">
        <f aca="false">$O$6</f>
        <v>160.934708788644</v>
      </c>
      <c r="P114" s="25" t="n">
        <f aca="false">$P$6</f>
        <v>25899.9804928856</v>
      </c>
      <c r="Q114" s="25" t="n">
        <f aca="false">$Q$6</f>
        <v>4168205.81825411</v>
      </c>
      <c r="R114" s="25"/>
      <c r="S114" s="39" t="n">
        <f aca="false">M114</f>
        <v>0.215960648148148</v>
      </c>
      <c r="T114" s="40" t="n">
        <f aca="false">$O$6</f>
        <v>160.934708788644</v>
      </c>
      <c r="U114" s="25" t="n">
        <f aca="false">$P$6</f>
        <v>25899.9804928856</v>
      </c>
      <c r="V114" s="25" t="n">
        <f aca="false">$Q$6</f>
        <v>4168205.81825411</v>
      </c>
      <c r="W114" s="10"/>
      <c r="X114" s="25" t="n">
        <f aca="false">$N$6</f>
        <v>1</v>
      </c>
      <c r="Y114" s="32" t="n">
        <f aca="false">S114</f>
        <v>0.215960648148148</v>
      </c>
      <c r="Z114" s="25" t="n">
        <f aca="false">$P$6</f>
        <v>25899.9804928856</v>
      </c>
      <c r="AA114" s="25" t="n">
        <f aca="false">$Q$6</f>
        <v>4168205.81825411</v>
      </c>
      <c r="AB114" s="10"/>
      <c r="AC114" s="25" t="n">
        <f aca="false">$N$6</f>
        <v>1</v>
      </c>
      <c r="AD114" s="40" t="n">
        <f aca="false">$O$6</f>
        <v>160.934708788644</v>
      </c>
      <c r="AE114" s="32" t="n">
        <f aca="false">Y114</f>
        <v>0.215960648148148</v>
      </c>
      <c r="AF114" s="25" t="n">
        <f aca="false">$Q$6</f>
        <v>4168205.81825411</v>
      </c>
      <c r="AG114" s="10"/>
      <c r="AH114" s="25" t="n">
        <f aca="false">$N$6</f>
        <v>1</v>
      </c>
      <c r="AI114" s="40" t="n">
        <f aca="false">$O$6</f>
        <v>160.934708788644</v>
      </c>
      <c r="AJ114" s="25" t="n">
        <f aca="false">$P$6</f>
        <v>25899.9804928856</v>
      </c>
      <c r="AK114" s="32" t="n">
        <f aca="false">AE114</f>
        <v>0.215960648148148</v>
      </c>
    </row>
    <row r="115" customFormat="false" ht="14.1" hidden="false" customHeight="false" outlineLevel="0" collapsed="false">
      <c r="A115" s="10"/>
      <c r="B115" s="10"/>
      <c r="C115" s="10"/>
      <c r="D115" s="10"/>
      <c r="E115" s="10"/>
      <c r="F115" s="32"/>
      <c r="G115" s="10"/>
      <c r="H115" s="10"/>
      <c r="I115" s="10"/>
      <c r="J115" s="32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customFormat="false" ht="14.55" hidden="false" customHeight="false" outlineLevel="0" collapsed="false">
      <c r="A116" s="10"/>
      <c r="B116" s="10"/>
      <c r="C116" s="10"/>
      <c r="D116" s="10"/>
      <c r="E116" s="10"/>
      <c r="F116" s="32"/>
      <c r="G116" s="10"/>
      <c r="H116" s="10"/>
      <c r="I116" s="10" t="n">
        <f aca="false">I110+1</f>
        <v>21</v>
      </c>
      <c r="J116" s="37" t="n">
        <f aca="false">L117+$F$1*L118+L119*$F$1*$F$1+L120*$F$1*$F$1*$F$1</f>
        <v>0.0967296670995341</v>
      </c>
      <c r="K116" s="10" t="n">
        <f aca="false">MDETERM(N117:Q120)</f>
        <v>87158426432.6874</v>
      </c>
      <c r="L116" s="10"/>
      <c r="M116" s="10"/>
      <c r="N116" s="25" t="s">
        <v>6</v>
      </c>
      <c r="O116" s="25" t="s">
        <v>7</v>
      </c>
      <c r="P116" s="25" t="s">
        <v>8</v>
      </c>
      <c r="Q116" s="25" t="s">
        <v>9</v>
      </c>
      <c r="R116" s="2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customFormat="false" ht="14.1" hidden="false" customHeight="false" outlineLevel="0" collapsed="false">
      <c r="A117" s="10"/>
      <c r="B117" s="10"/>
      <c r="C117" s="10"/>
      <c r="D117" s="10"/>
      <c r="E117" s="10"/>
      <c r="F117" s="32"/>
      <c r="G117" s="10"/>
      <c r="H117" s="10"/>
      <c r="I117" s="10" t="str">
        <f aca="false">ADDRESS(I116,2,1)</f>
        <v>$B$21</v>
      </c>
      <c r="J117" s="32" t="n">
        <f aca="true">INDIRECT(I117)</f>
        <v>0.0200462962962963</v>
      </c>
      <c r="K117" s="10" t="n">
        <f aca="false">MDETERM(S117:V120)</f>
        <v>2051752.51006976</v>
      </c>
      <c r="L117" s="10" t="n">
        <f aca="false">K117/K116</f>
        <v>2.35404950966426E-005</v>
      </c>
      <c r="M117" s="32" t="n">
        <f aca="false">J117</f>
        <v>0.0200462962962963</v>
      </c>
      <c r="N117" s="25" t="n">
        <f aca="false">$N$3</f>
        <v>1</v>
      </c>
      <c r="O117" s="25" t="n">
        <f aca="false">$O$3</f>
        <v>16</v>
      </c>
      <c r="P117" s="25" t="n">
        <f aca="false">$P$3</f>
        <v>256</v>
      </c>
      <c r="Q117" s="25" t="n">
        <f aca="false">$Q$3</f>
        <v>4096</v>
      </c>
      <c r="R117" s="25"/>
      <c r="S117" s="39" t="n">
        <f aca="false">M117</f>
        <v>0.0200462962962963</v>
      </c>
      <c r="T117" s="25" t="n">
        <f aca="false">$O$3</f>
        <v>16</v>
      </c>
      <c r="U117" s="25" t="n">
        <f aca="false">$P$3</f>
        <v>256</v>
      </c>
      <c r="V117" s="25" t="n">
        <f aca="false">$Q$3</f>
        <v>4096</v>
      </c>
      <c r="W117" s="10"/>
      <c r="X117" s="25" t="n">
        <f aca="false">$N$3</f>
        <v>1</v>
      </c>
      <c r="Y117" s="32" t="n">
        <f aca="false">S117</f>
        <v>0.0200462962962963</v>
      </c>
      <c r="Z117" s="25" t="n">
        <f aca="false">$P$3</f>
        <v>256</v>
      </c>
      <c r="AA117" s="25" t="n">
        <f aca="false">$Q$3</f>
        <v>4096</v>
      </c>
      <c r="AB117" s="10"/>
      <c r="AC117" s="25" t="n">
        <f aca="false">$N$3</f>
        <v>1</v>
      </c>
      <c r="AD117" s="25" t="n">
        <f aca="false">$O$3</f>
        <v>16</v>
      </c>
      <c r="AE117" s="32" t="n">
        <f aca="false">Y117</f>
        <v>0.0200462962962963</v>
      </c>
      <c r="AF117" s="25" t="n">
        <f aca="false">$Q$3</f>
        <v>4096</v>
      </c>
      <c r="AG117" s="10"/>
      <c r="AH117" s="25" t="n">
        <f aca="false">$N$3</f>
        <v>1</v>
      </c>
      <c r="AI117" s="25" t="n">
        <f aca="false">$O$3</f>
        <v>16</v>
      </c>
      <c r="AJ117" s="25" t="n">
        <f aca="false">$P$3</f>
        <v>256</v>
      </c>
      <c r="AK117" s="32" t="n">
        <f aca="false">AE117</f>
        <v>0.0200462962962963</v>
      </c>
    </row>
    <row r="118" customFormat="false" ht="14.1" hidden="false" customHeight="false" outlineLevel="0" collapsed="false">
      <c r="A118" s="10"/>
      <c r="B118" s="10"/>
      <c r="C118" s="10"/>
      <c r="D118" s="10"/>
      <c r="E118" s="10"/>
      <c r="F118" s="32"/>
      <c r="G118" s="10"/>
      <c r="H118" s="10"/>
      <c r="I118" s="10" t="str">
        <f aca="false">ADDRESS(I116,3,1)</f>
        <v>$C$21</v>
      </c>
      <c r="J118" s="32" t="n">
        <f aca="true">INDIRECT(I118)</f>
        <v>0.0506944444444444</v>
      </c>
      <c r="K118" s="10" t="n">
        <f aca="false">MDETERM(X117:AA120)</f>
        <v>108186979.033307</v>
      </c>
      <c r="L118" s="10" t="n">
        <f aca="false">K118/K116</f>
        <v>0.00124126815342244</v>
      </c>
      <c r="M118" s="32" t="n">
        <f aca="false">J118</f>
        <v>0.0506944444444444</v>
      </c>
      <c r="N118" s="25" t="n">
        <f aca="false">$N$4</f>
        <v>1</v>
      </c>
      <c r="O118" s="25" t="n">
        <f aca="false">$O$4</f>
        <v>40</v>
      </c>
      <c r="P118" s="25" t="n">
        <f aca="false">$P$4</f>
        <v>1600</v>
      </c>
      <c r="Q118" s="25" t="n">
        <f aca="false">$Q$4</f>
        <v>64000</v>
      </c>
      <c r="R118" s="25"/>
      <c r="S118" s="39" t="n">
        <f aca="false">M118</f>
        <v>0.0506944444444444</v>
      </c>
      <c r="T118" s="25" t="n">
        <f aca="false">$O$4</f>
        <v>40</v>
      </c>
      <c r="U118" s="25" t="n">
        <f aca="false">$P$4</f>
        <v>1600</v>
      </c>
      <c r="V118" s="25" t="n">
        <f aca="false">$Q$4</f>
        <v>64000</v>
      </c>
      <c r="W118" s="10"/>
      <c r="X118" s="25" t="n">
        <f aca="false">$N$4</f>
        <v>1</v>
      </c>
      <c r="Y118" s="32" t="n">
        <f aca="false">S118</f>
        <v>0.0506944444444444</v>
      </c>
      <c r="Z118" s="25" t="n">
        <f aca="false">$P$4</f>
        <v>1600</v>
      </c>
      <c r="AA118" s="25" t="n">
        <f aca="false">$Q$4</f>
        <v>64000</v>
      </c>
      <c r="AB118" s="10"/>
      <c r="AC118" s="25" t="n">
        <f aca="false">$N$4</f>
        <v>1</v>
      </c>
      <c r="AD118" s="25" t="n">
        <f aca="false">$O$4</f>
        <v>40</v>
      </c>
      <c r="AE118" s="32" t="n">
        <f aca="false">Y118</f>
        <v>0.0506944444444444</v>
      </c>
      <c r="AF118" s="25" t="n">
        <f aca="false">$Q$4</f>
        <v>64000</v>
      </c>
      <c r="AG118" s="10"/>
      <c r="AH118" s="25" t="n">
        <f aca="false">$N$4</f>
        <v>1</v>
      </c>
      <c r="AI118" s="25" t="n">
        <f aca="false">$O$4</f>
        <v>40</v>
      </c>
      <c r="AJ118" s="25" t="n">
        <f aca="false">$P$4</f>
        <v>1600</v>
      </c>
      <c r="AK118" s="32" t="n">
        <f aca="false">AE118</f>
        <v>0.0506944444444444</v>
      </c>
    </row>
    <row r="119" customFormat="false" ht="14.1" hidden="false" customHeight="false" outlineLevel="0" collapsed="false">
      <c r="A119" s="10"/>
      <c r="B119" s="10"/>
      <c r="C119" s="10"/>
      <c r="D119" s="10"/>
      <c r="E119" s="10"/>
      <c r="F119" s="32"/>
      <c r="G119" s="10"/>
      <c r="H119" s="10"/>
      <c r="I119" s="10" t="str">
        <f aca="false">ADDRESS(I116,4,1)</f>
        <v>$D$21</v>
      </c>
      <c r="J119" s="32" t="n">
        <f aca="true">INDIRECT(I119)</f>
        <v>0.1034375</v>
      </c>
      <c r="K119" s="10" t="n">
        <f aca="false">MDETERM(AC117:AF120)</f>
        <v>55140.1693064426</v>
      </c>
      <c r="L119" s="10" t="n">
        <f aca="false">K119/K116</f>
        <v>6.32643010702212E-007</v>
      </c>
      <c r="M119" s="32" t="n">
        <f aca="false">J119</f>
        <v>0.1034375</v>
      </c>
      <c r="N119" s="25" t="n">
        <f aca="false">$N$5</f>
        <v>1</v>
      </c>
      <c r="O119" s="25" t="n">
        <f aca="false">$O$5</f>
        <v>80</v>
      </c>
      <c r="P119" s="25" t="n">
        <f aca="false">$P$5</f>
        <v>6400</v>
      </c>
      <c r="Q119" s="25" t="n">
        <f aca="false">$Q$5</f>
        <v>512000</v>
      </c>
      <c r="R119" s="25"/>
      <c r="S119" s="39" t="n">
        <f aca="false">M119</f>
        <v>0.1034375</v>
      </c>
      <c r="T119" s="25" t="n">
        <f aca="false">$O$5</f>
        <v>80</v>
      </c>
      <c r="U119" s="25" t="n">
        <f aca="false">$P$5</f>
        <v>6400</v>
      </c>
      <c r="V119" s="25" t="n">
        <f aca="false">$Q$5</f>
        <v>512000</v>
      </c>
      <c r="W119" s="10"/>
      <c r="X119" s="25" t="n">
        <f aca="false">$N$5</f>
        <v>1</v>
      </c>
      <c r="Y119" s="32" t="n">
        <f aca="false">S119</f>
        <v>0.1034375</v>
      </c>
      <c r="Z119" s="25" t="n">
        <f aca="false">$P$5</f>
        <v>6400</v>
      </c>
      <c r="AA119" s="25" t="n">
        <f aca="false">$Q$5</f>
        <v>512000</v>
      </c>
      <c r="AB119" s="10"/>
      <c r="AC119" s="25" t="n">
        <f aca="false">$N$5</f>
        <v>1</v>
      </c>
      <c r="AD119" s="25" t="n">
        <f aca="false">$O$5</f>
        <v>80</v>
      </c>
      <c r="AE119" s="32" t="n">
        <f aca="false">Y119</f>
        <v>0.1034375</v>
      </c>
      <c r="AF119" s="25" t="n">
        <f aca="false">$Q$5</f>
        <v>512000</v>
      </c>
      <c r="AG119" s="10"/>
      <c r="AH119" s="25" t="n">
        <f aca="false">$N$5</f>
        <v>1</v>
      </c>
      <c r="AI119" s="25" t="n">
        <f aca="false">$O$5</f>
        <v>80</v>
      </c>
      <c r="AJ119" s="25" t="n">
        <f aca="false">$P$5</f>
        <v>6400</v>
      </c>
      <c r="AK119" s="32" t="n">
        <f aca="false">AE119</f>
        <v>0.1034375</v>
      </c>
    </row>
    <row r="120" customFormat="false" ht="14.1" hidden="false" customHeight="false" outlineLevel="0" collapsed="false">
      <c r="A120" s="10"/>
      <c r="B120" s="10"/>
      <c r="C120" s="10"/>
      <c r="D120" s="10"/>
      <c r="E120" s="10"/>
      <c r="F120" s="32"/>
      <c r="G120" s="10"/>
      <c r="H120" s="10"/>
      <c r="I120" s="10" t="str">
        <f aca="false">ADDRESS(I116,5,1)</f>
        <v>$E$21</v>
      </c>
      <c r="J120" s="32" t="n">
        <f aca="true">INDIRECT(I120)</f>
        <v>0.216689814814815</v>
      </c>
      <c r="K120" s="10" t="n">
        <f aca="false">MDETERM(AH117:AK120)</f>
        <v>10.8253425688241</v>
      </c>
      <c r="L120" s="10" t="n">
        <f aca="false">K120/K116</f>
        <v>1.24203051981263E-010</v>
      </c>
      <c r="M120" s="32" t="n">
        <f aca="false">J120</f>
        <v>0.216689814814815</v>
      </c>
      <c r="N120" s="25" t="n">
        <f aca="false">$N$6</f>
        <v>1</v>
      </c>
      <c r="O120" s="40" t="n">
        <f aca="false">$O$6</f>
        <v>160.934708788644</v>
      </c>
      <c r="P120" s="25" t="n">
        <f aca="false">$P$6</f>
        <v>25899.9804928856</v>
      </c>
      <c r="Q120" s="25" t="n">
        <f aca="false">$Q$6</f>
        <v>4168205.81825411</v>
      </c>
      <c r="R120" s="25"/>
      <c r="S120" s="39" t="n">
        <f aca="false">M120</f>
        <v>0.216689814814815</v>
      </c>
      <c r="T120" s="40" t="n">
        <f aca="false">$O$6</f>
        <v>160.934708788644</v>
      </c>
      <c r="U120" s="25" t="n">
        <f aca="false">$P$6</f>
        <v>25899.9804928856</v>
      </c>
      <c r="V120" s="25" t="n">
        <f aca="false">$Q$6</f>
        <v>4168205.81825411</v>
      </c>
      <c r="W120" s="10"/>
      <c r="X120" s="25" t="n">
        <f aca="false">$N$6</f>
        <v>1</v>
      </c>
      <c r="Y120" s="32" t="n">
        <f aca="false">S120</f>
        <v>0.216689814814815</v>
      </c>
      <c r="Z120" s="25" t="n">
        <f aca="false">$P$6</f>
        <v>25899.9804928856</v>
      </c>
      <c r="AA120" s="25" t="n">
        <f aca="false">$Q$6</f>
        <v>4168205.81825411</v>
      </c>
      <c r="AB120" s="10"/>
      <c r="AC120" s="25" t="n">
        <f aca="false">$N$6</f>
        <v>1</v>
      </c>
      <c r="AD120" s="40" t="n">
        <f aca="false">$O$6</f>
        <v>160.934708788644</v>
      </c>
      <c r="AE120" s="32" t="n">
        <f aca="false">Y120</f>
        <v>0.216689814814815</v>
      </c>
      <c r="AF120" s="25" t="n">
        <f aca="false">$Q$6</f>
        <v>4168205.81825411</v>
      </c>
      <c r="AG120" s="10"/>
      <c r="AH120" s="25" t="n">
        <f aca="false">$N$6</f>
        <v>1</v>
      </c>
      <c r="AI120" s="40" t="n">
        <f aca="false">$O$6</f>
        <v>160.934708788644</v>
      </c>
      <c r="AJ120" s="25" t="n">
        <f aca="false">$P$6</f>
        <v>25899.9804928856</v>
      </c>
      <c r="AK120" s="32" t="n">
        <f aca="false">AE120</f>
        <v>0.216689814814815</v>
      </c>
    </row>
    <row r="121" customFormat="false" ht="14.1" hidden="false" customHeight="false" outlineLevel="0" collapsed="false">
      <c r="A121" s="10"/>
      <c r="B121" s="10"/>
      <c r="C121" s="10"/>
      <c r="D121" s="10"/>
      <c r="E121" s="10"/>
      <c r="F121" s="32"/>
      <c r="G121" s="10"/>
      <c r="H121" s="10"/>
      <c r="I121" s="10"/>
      <c r="J121" s="32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customFormat="false" ht="14.55" hidden="false" customHeight="false" outlineLevel="0" collapsed="false">
      <c r="A122" s="10"/>
      <c r="B122" s="10"/>
      <c r="C122" s="10"/>
      <c r="D122" s="10"/>
      <c r="E122" s="10"/>
      <c r="F122" s="32"/>
      <c r="G122" s="10"/>
      <c r="H122" s="10"/>
      <c r="I122" s="10" t="n">
        <f aca="false">I116+1</f>
        <v>22</v>
      </c>
      <c r="J122" s="37" t="n">
        <f aca="false">L123+$F$1*L124+L125*$F$1*$F$1+L126*$F$1*$F$1*$F$1</f>
        <v>0.0970307820118594</v>
      </c>
      <c r="K122" s="10" t="n">
        <f aca="false">MDETERM(N123:Q126)</f>
        <v>87158426432.6874</v>
      </c>
      <c r="L122" s="10"/>
      <c r="M122" s="10"/>
      <c r="N122" s="25" t="s">
        <v>6</v>
      </c>
      <c r="O122" s="25" t="s">
        <v>7</v>
      </c>
      <c r="P122" s="25" t="s">
        <v>8</v>
      </c>
      <c r="Q122" s="25" t="s">
        <v>9</v>
      </c>
      <c r="R122" s="25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customFormat="false" ht="14.1" hidden="false" customHeight="false" outlineLevel="0" collapsed="false">
      <c r="A123" s="10"/>
      <c r="B123" s="10"/>
      <c r="C123" s="10"/>
      <c r="D123" s="10"/>
      <c r="E123" s="10"/>
      <c r="F123" s="32"/>
      <c r="G123" s="10"/>
      <c r="H123" s="10"/>
      <c r="I123" s="10" t="str">
        <f aca="false">ADDRESS(I122,2,1)</f>
        <v>$B$22</v>
      </c>
      <c r="J123" s="32" t="n">
        <f aca="true">INDIRECT(I123)</f>
        <v>0.0201041666666667</v>
      </c>
      <c r="K123" s="10" t="n">
        <f aca="false">MDETERM(S123:V126)</f>
        <v>2162133.38475825</v>
      </c>
      <c r="L123" s="10" t="n">
        <f aca="false">K123/K122</f>
        <v>2.48069346046314E-005</v>
      </c>
      <c r="M123" s="32" t="n">
        <f aca="false">J123</f>
        <v>0.0201041666666667</v>
      </c>
      <c r="N123" s="25" t="n">
        <f aca="false">$N$3</f>
        <v>1</v>
      </c>
      <c r="O123" s="25" t="n">
        <f aca="false">$O$3</f>
        <v>16</v>
      </c>
      <c r="P123" s="25" t="n">
        <f aca="false">$P$3</f>
        <v>256</v>
      </c>
      <c r="Q123" s="25" t="n">
        <f aca="false">$Q$3</f>
        <v>4096</v>
      </c>
      <c r="R123" s="25"/>
      <c r="S123" s="39" t="n">
        <f aca="false">M123</f>
        <v>0.0201041666666667</v>
      </c>
      <c r="T123" s="25" t="n">
        <f aca="false">$O$3</f>
        <v>16</v>
      </c>
      <c r="U123" s="25" t="n">
        <f aca="false">$P$3</f>
        <v>256</v>
      </c>
      <c r="V123" s="25" t="n">
        <f aca="false">$Q$3</f>
        <v>4096</v>
      </c>
      <c r="W123" s="10"/>
      <c r="X123" s="25" t="n">
        <f aca="false">$N$3</f>
        <v>1</v>
      </c>
      <c r="Y123" s="32" t="n">
        <f aca="false">S123</f>
        <v>0.0201041666666667</v>
      </c>
      <c r="Z123" s="25" t="n">
        <f aca="false">$P$3</f>
        <v>256</v>
      </c>
      <c r="AA123" s="25" t="n">
        <f aca="false">$Q$3</f>
        <v>4096</v>
      </c>
      <c r="AB123" s="10"/>
      <c r="AC123" s="25" t="n">
        <f aca="false">$N$3</f>
        <v>1</v>
      </c>
      <c r="AD123" s="25" t="n">
        <f aca="false">$O$3</f>
        <v>16</v>
      </c>
      <c r="AE123" s="32" t="n">
        <f aca="false">Y123</f>
        <v>0.0201041666666667</v>
      </c>
      <c r="AF123" s="25" t="n">
        <f aca="false">$Q$3</f>
        <v>4096</v>
      </c>
      <c r="AG123" s="10"/>
      <c r="AH123" s="25" t="n">
        <f aca="false">$N$3</f>
        <v>1</v>
      </c>
      <c r="AI123" s="25" t="n">
        <f aca="false">$O$3</f>
        <v>16</v>
      </c>
      <c r="AJ123" s="25" t="n">
        <f aca="false">$P$3</f>
        <v>256</v>
      </c>
      <c r="AK123" s="32" t="n">
        <f aca="false">AE123</f>
        <v>0.0201041666666667</v>
      </c>
    </row>
    <row r="124" customFormat="false" ht="14.1" hidden="false" customHeight="false" outlineLevel="0" collapsed="false">
      <c r="A124" s="10"/>
      <c r="B124" s="10"/>
      <c r="C124" s="10"/>
      <c r="D124" s="10"/>
      <c r="E124" s="10"/>
      <c r="F124" s="32"/>
      <c r="G124" s="10"/>
      <c r="H124" s="10"/>
      <c r="I124" s="10" t="str">
        <f aca="false">ADDRESS(I122,3,1)</f>
        <v>$C$22</v>
      </c>
      <c r="J124" s="32" t="n">
        <f aca="true">INDIRECT(I124)</f>
        <v>0.0508449074074074</v>
      </c>
      <c r="K124" s="10" t="n">
        <f aca="false">MDETERM(X123:AA126)</f>
        <v>108483828.423471</v>
      </c>
      <c r="L124" s="10" t="n">
        <f aca="false">K124/K122</f>
        <v>0.00124467401332967</v>
      </c>
      <c r="M124" s="32" t="n">
        <f aca="false">J124</f>
        <v>0.0508449074074074</v>
      </c>
      <c r="N124" s="25" t="n">
        <f aca="false">$N$4</f>
        <v>1</v>
      </c>
      <c r="O124" s="25" t="n">
        <f aca="false">$O$4</f>
        <v>40</v>
      </c>
      <c r="P124" s="25" t="n">
        <f aca="false">$P$4</f>
        <v>1600</v>
      </c>
      <c r="Q124" s="25" t="n">
        <f aca="false">$Q$4</f>
        <v>64000</v>
      </c>
      <c r="R124" s="25"/>
      <c r="S124" s="39" t="n">
        <f aca="false">M124</f>
        <v>0.0508449074074074</v>
      </c>
      <c r="T124" s="25" t="n">
        <f aca="false">$O$4</f>
        <v>40</v>
      </c>
      <c r="U124" s="25" t="n">
        <f aca="false">$P$4</f>
        <v>1600</v>
      </c>
      <c r="V124" s="25" t="n">
        <f aca="false">$Q$4</f>
        <v>64000</v>
      </c>
      <c r="W124" s="10"/>
      <c r="X124" s="25" t="n">
        <f aca="false">$N$4</f>
        <v>1</v>
      </c>
      <c r="Y124" s="32" t="n">
        <f aca="false">S124</f>
        <v>0.0508449074074074</v>
      </c>
      <c r="Z124" s="25" t="n">
        <f aca="false">$P$4</f>
        <v>1600</v>
      </c>
      <c r="AA124" s="25" t="n">
        <f aca="false">$Q$4</f>
        <v>64000</v>
      </c>
      <c r="AB124" s="10"/>
      <c r="AC124" s="25" t="n">
        <f aca="false">$N$4</f>
        <v>1</v>
      </c>
      <c r="AD124" s="25" t="n">
        <f aca="false">$O$4</f>
        <v>40</v>
      </c>
      <c r="AE124" s="32" t="n">
        <f aca="false">Y124</f>
        <v>0.0508449074074074</v>
      </c>
      <c r="AF124" s="25" t="n">
        <f aca="false">$Q$4</f>
        <v>64000</v>
      </c>
      <c r="AG124" s="10"/>
      <c r="AH124" s="25" t="n">
        <f aca="false">$N$4</f>
        <v>1</v>
      </c>
      <c r="AI124" s="25" t="n">
        <f aca="false">$O$4</f>
        <v>40</v>
      </c>
      <c r="AJ124" s="25" t="n">
        <f aca="false">$P$4</f>
        <v>1600</v>
      </c>
      <c r="AK124" s="32" t="n">
        <f aca="false">AE124</f>
        <v>0.0508449074074074</v>
      </c>
    </row>
    <row r="125" customFormat="false" ht="14.1" hidden="false" customHeight="false" outlineLevel="0" collapsed="false">
      <c r="A125" s="10"/>
      <c r="B125" s="10"/>
      <c r="C125" s="10"/>
      <c r="D125" s="10"/>
      <c r="E125" s="10"/>
      <c r="F125" s="32"/>
      <c r="G125" s="10"/>
      <c r="H125" s="10"/>
      <c r="I125" s="10" t="str">
        <f aca="false">ADDRESS(I122,4,1)</f>
        <v>$D$22</v>
      </c>
      <c r="J125" s="32" t="n">
        <f aca="true">INDIRECT(I125)</f>
        <v>0.103761574074074</v>
      </c>
      <c r="K125" s="10" t="n">
        <f aca="false">MDETERM(AC123:AF126)</f>
        <v>55866.827837673</v>
      </c>
      <c r="L125" s="10" t="n">
        <f aca="false">K125/K122</f>
        <v>6.40980225598945E-007</v>
      </c>
      <c r="M125" s="32" t="n">
        <f aca="false">J125</f>
        <v>0.103761574074074</v>
      </c>
      <c r="N125" s="25" t="n">
        <f aca="false">$N$5</f>
        <v>1</v>
      </c>
      <c r="O125" s="25" t="n">
        <f aca="false">$O$5</f>
        <v>80</v>
      </c>
      <c r="P125" s="25" t="n">
        <f aca="false">$P$5</f>
        <v>6400</v>
      </c>
      <c r="Q125" s="25" t="n">
        <f aca="false">$Q$5</f>
        <v>512000</v>
      </c>
      <c r="R125" s="25"/>
      <c r="S125" s="39" t="n">
        <f aca="false">M125</f>
        <v>0.103761574074074</v>
      </c>
      <c r="T125" s="25" t="n">
        <f aca="false">$O$5</f>
        <v>80</v>
      </c>
      <c r="U125" s="25" t="n">
        <f aca="false">$P$5</f>
        <v>6400</v>
      </c>
      <c r="V125" s="25" t="n">
        <f aca="false">$Q$5</f>
        <v>512000</v>
      </c>
      <c r="W125" s="10"/>
      <c r="X125" s="25" t="n">
        <f aca="false">$N$5</f>
        <v>1</v>
      </c>
      <c r="Y125" s="32" t="n">
        <f aca="false">S125</f>
        <v>0.103761574074074</v>
      </c>
      <c r="Z125" s="25" t="n">
        <f aca="false">$P$5</f>
        <v>6400</v>
      </c>
      <c r="AA125" s="25" t="n">
        <f aca="false">$Q$5</f>
        <v>512000</v>
      </c>
      <c r="AB125" s="10"/>
      <c r="AC125" s="25" t="n">
        <f aca="false">$N$5</f>
        <v>1</v>
      </c>
      <c r="AD125" s="25" t="n">
        <f aca="false">$O$5</f>
        <v>80</v>
      </c>
      <c r="AE125" s="32" t="n">
        <f aca="false">Y125</f>
        <v>0.103761574074074</v>
      </c>
      <c r="AF125" s="25" t="n">
        <f aca="false">$Q$5</f>
        <v>512000</v>
      </c>
      <c r="AG125" s="10"/>
      <c r="AH125" s="25" t="n">
        <f aca="false">$N$5</f>
        <v>1</v>
      </c>
      <c r="AI125" s="25" t="n">
        <f aca="false">$O$5</f>
        <v>80</v>
      </c>
      <c r="AJ125" s="25" t="n">
        <f aca="false">$P$5</f>
        <v>6400</v>
      </c>
      <c r="AK125" s="32" t="n">
        <f aca="false">AE125</f>
        <v>0.103761574074074</v>
      </c>
    </row>
    <row r="126" customFormat="false" ht="14.1" hidden="false" customHeight="false" outlineLevel="0" collapsed="false">
      <c r="A126" s="10"/>
      <c r="B126" s="10"/>
      <c r="C126" s="10"/>
      <c r="D126" s="10"/>
      <c r="E126" s="10"/>
      <c r="F126" s="32"/>
      <c r="G126" s="10"/>
      <c r="H126" s="10"/>
      <c r="I126" s="10" t="str">
        <f aca="false">ADDRESS(I122,5,1)</f>
        <v>$E$22</v>
      </c>
      <c r="J126" s="32" t="n">
        <f aca="true">INDIRECT(I126)</f>
        <v>0.217430555555556</v>
      </c>
      <c r="K126" s="10" t="n">
        <f aca="false">MDETERM(AH123:AK126)</f>
        <v>10.3113575223615</v>
      </c>
      <c r="L126" s="10" t="n">
        <f aca="false">K126/K122</f>
        <v>1.18305916529195E-010</v>
      </c>
      <c r="M126" s="32" t="n">
        <f aca="false">J126</f>
        <v>0.217430555555556</v>
      </c>
      <c r="N126" s="25" t="n">
        <f aca="false">$N$6</f>
        <v>1</v>
      </c>
      <c r="O126" s="40" t="n">
        <f aca="false">$O$6</f>
        <v>160.934708788644</v>
      </c>
      <c r="P126" s="25" t="n">
        <f aca="false">$P$6</f>
        <v>25899.9804928856</v>
      </c>
      <c r="Q126" s="25" t="n">
        <f aca="false">$Q$6</f>
        <v>4168205.81825411</v>
      </c>
      <c r="R126" s="25"/>
      <c r="S126" s="39" t="n">
        <f aca="false">M126</f>
        <v>0.217430555555556</v>
      </c>
      <c r="T126" s="40" t="n">
        <f aca="false">$O$6</f>
        <v>160.934708788644</v>
      </c>
      <c r="U126" s="25" t="n">
        <f aca="false">$P$6</f>
        <v>25899.9804928856</v>
      </c>
      <c r="V126" s="25" t="n">
        <f aca="false">$Q$6</f>
        <v>4168205.81825411</v>
      </c>
      <c r="W126" s="10"/>
      <c r="X126" s="25" t="n">
        <f aca="false">$N$6</f>
        <v>1</v>
      </c>
      <c r="Y126" s="32" t="n">
        <f aca="false">S126</f>
        <v>0.217430555555556</v>
      </c>
      <c r="Z126" s="25" t="n">
        <f aca="false">$P$6</f>
        <v>25899.9804928856</v>
      </c>
      <c r="AA126" s="25" t="n">
        <f aca="false">$Q$6</f>
        <v>4168205.81825411</v>
      </c>
      <c r="AB126" s="10"/>
      <c r="AC126" s="25" t="n">
        <f aca="false">$N$6</f>
        <v>1</v>
      </c>
      <c r="AD126" s="40" t="n">
        <f aca="false">$O$6</f>
        <v>160.934708788644</v>
      </c>
      <c r="AE126" s="32" t="n">
        <f aca="false">Y126</f>
        <v>0.217430555555556</v>
      </c>
      <c r="AF126" s="25" t="n">
        <f aca="false">$Q$6</f>
        <v>4168205.81825411</v>
      </c>
      <c r="AG126" s="10"/>
      <c r="AH126" s="25" t="n">
        <f aca="false">$N$6</f>
        <v>1</v>
      </c>
      <c r="AI126" s="40" t="n">
        <f aca="false">$O$6</f>
        <v>160.934708788644</v>
      </c>
      <c r="AJ126" s="25" t="n">
        <f aca="false">$P$6</f>
        <v>25899.9804928856</v>
      </c>
      <c r="AK126" s="32" t="n">
        <f aca="false">AE126</f>
        <v>0.217430555555556</v>
      </c>
    </row>
    <row r="127" customFormat="false" ht="14.1" hidden="false" customHeight="false" outlineLevel="0" collapsed="false">
      <c r="A127" s="10"/>
      <c r="B127" s="10"/>
      <c r="C127" s="10"/>
      <c r="D127" s="10"/>
      <c r="E127" s="10"/>
      <c r="F127" s="32"/>
      <c r="G127" s="10"/>
      <c r="H127" s="10"/>
      <c r="I127" s="10"/>
      <c r="J127" s="32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customFormat="false" ht="14.55" hidden="false" customHeight="false" outlineLevel="0" collapsed="false">
      <c r="A128" s="10"/>
      <c r="B128" s="10"/>
      <c r="C128" s="10"/>
      <c r="D128" s="10"/>
      <c r="E128" s="10"/>
      <c r="F128" s="32"/>
      <c r="G128" s="10"/>
      <c r="H128" s="10"/>
      <c r="I128" s="10" t="n">
        <f aca="false">I122+1</f>
        <v>23</v>
      </c>
      <c r="J128" s="37" t="n">
        <f aca="false">L129+$F$1*L130+L131*$F$1*$F$1+L132*$F$1*$F$1*$F$1</f>
        <v>0.0973441686188454</v>
      </c>
      <c r="K128" s="10" t="n">
        <f aca="false">MDETERM(N129:Q132)</f>
        <v>87158426432.6874</v>
      </c>
      <c r="L128" s="10"/>
      <c r="M128" s="10"/>
      <c r="N128" s="25" t="s">
        <v>6</v>
      </c>
      <c r="O128" s="25" t="s">
        <v>7</v>
      </c>
      <c r="P128" s="25" t="s">
        <v>8</v>
      </c>
      <c r="Q128" s="25" t="s">
        <v>9</v>
      </c>
      <c r="R128" s="25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customFormat="false" ht="14.1" hidden="false" customHeight="false" outlineLevel="0" collapsed="false">
      <c r="A129" s="10"/>
      <c r="B129" s="10"/>
      <c r="C129" s="10"/>
      <c r="D129" s="10"/>
      <c r="E129" s="10"/>
      <c r="F129" s="32"/>
      <c r="G129" s="10"/>
      <c r="H129" s="10"/>
      <c r="I129" s="10" t="str">
        <f aca="false">ADDRESS(I128,2,1)</f>
        <v>$B$23</v>
      </c>
      <c r="J129" s="32" t="n">
        <f aca="true">INDIRECT(I129)</f>
        <v>0.020162037037037</v>
      </c>
      <c r="K129" s="10" t="n">
        <f aca="false">MDETERM(S129:V132)</f>
        <v>911254.969473938</v>
      </c>
      <c r="L129" s="10" t="n">
        <f aca="false">K129/K128</f>
        <v>1.0455156280015E-005</v>
      </c>
      <c r="M129" s="32" t="n">
        <f aca="false">J129</f>
        <v>0.020162037037037</v>
      </c>
      <c r="N129" s="25" t="n">
        <f aca="false">$N$3</f>
        <v>1</v>
      </c>
      <c r="O129" s="25" t="n">
        <f aca="false">$O$3</f>
        <v>16</v>
      </c>
      <c r="P129" s="25" t="n">
        <f aca="false">$P$3</f>
        <v>256</v>
      </c>
      <c r="Q129" s="25" t="n">
        <f aca="false">$Q$3</f>
        <v>4096</v>
      </c>
      <c r="R129" s="25"/>
      <c r="S129" s="39" t="n">
        <f aca="false">M129</f>
        <v>0.020162037037037</v>
      </c>
      <c r="T129" s="25" t="n">
        <f aca="false">$O$3</f>
        <v>16</v>
      </c>
      <c r="U129" s="25" t="n">
        <f aca="false">$P$3</f>
        <v>256</v>
      </c>
      <c r="V129" s="25" t="n">
        <f aca="false">$Q$3</f>
        <v>4096</v>
      </c>
      <c r="W129" s="10"/>
      <c r="X129" s="25" t="n">
        <f aca="false">$N$3</f>
        <v>1</v>
      </c>
      <c r="Y129" s="32" t="n">
        <f aca="false">S129</f>
        <v>0.020162037037037</v>
      </c>
      <c r="Z129" s="25" t="n">
        <f aca="false">$P$3</f>
        <v>256</v>
      </c>
      <c r="AA129" s="25" t="n">
        <f aca="false">$Q$3</f>
        <v>4096</v>
      </c>
      <c r="AB129" s="10"/>
      <c r="AC129" s="25" t="n">
        <f aca="false">$N$3</f>
        <v>1</v>
      </c>
      <c r="AD129" s="25" t="n">
        <f aca="false">$O$3</f>
        <v>16</v>
      </c>
      <c r="AE129" s="32" t="n">
        <f aca="false">Y129</f>
        <v>0.020162037037037</v>
      </c>
      <c r="AF129" s="25" t="n">
        <f aca="false">$Q$3</f>
        <v>4096</v>
      </c>
      <c r="AG129" s="10"/>
      <c r="AH129" s="25" t="n">
        <f aca="false">$N$3</f>
        <v>1</v>
      </c>
      <c r="AI129" s="25" t="n">
        <f aca="false">$O$3</f>
        <v>16</v>
      </c>
      <c r="AJ129" s="25" t="n">
        <f aca="false">$P$3</f>
        <v>256</v>
      </c>
      <c r="AK129" s="32" t="n">
        <f aca="false">AE129</f>
        <v>0.020162037037037</v>
      </c>
    </row>
    <row r="130" customFormat="false" ht="14.1" hidden="false" customHeight="false" outlineLevel="0" collapsed="false">
      <c r="A130" s="10"/>
      <c r="B130" s="10"/>
      <c r="C130" s="10"/>
      <c r="D130" s="10"/>
      <c r="E130" s="10"/>
      <c r="F130" s="32"/>
      <c r="G130" s="10"/>
      <c r="H130" s="10"/>
      <c r="I130" s="10" t="str">
        <f aca="false">ADDRESS(I128,3,1)</f>
        <v>$C$23</v>
      </c>
      <c r="J130" s="32" t="n">
        <f aca="true">INDIRECT(I130)</f>
        <v>0.0510069444444444</v>
      </c>
      <c r="K130" s="10" t="n">
        <f aca="false">MDETERM(X129:AA132)</f>
        <v>108886330.23802</v>
      </c>
      <c r="L130" s="10" t="n">
        <f aca="false">K130/K128</f>
        <v>0.00124929206153249</v>
      </c>
      <c r="M130" s="32" t="n">
        <f aca="false">J130</f>
        <v>0.0510069444444444</v>
      </c>
      <c r="N130" s="25" t="n">
        <f aca="false">$N$4</f>
        <v>1</v>
      </c>
      <c r="O130" s="25" t="n">
        <f aca="false">$O$4</f>
        <v>40</v>
      </c>
      <c r="P130" s="25" t="n">
        <f aca="false">$P$4</f>
        <v>1600</v>
      </c>
      <c r="Q130" s="25" t="n">
        <f aca="false">$Q$4</f>
        <v>64000</v>
      </c>
      <c r="R130" s="25"/>
      <c r="S130" s="39" t="n">
        <f aca="false">M130</f>
        <v>0.0510069444444444</v>
      </c>
      <c r="T130" s="25" t="n">
        <f aca="false">$O$4</f>
        <v>40</v>
      </c>
      <c r="U130" s="25" t="n">
        <f aca="false">$P$4</f>
        <v>1600</v>
      </c>
      <c r="V130" s="25" t="n">
        <f aca="false">$Q$4</f>
        <v>64000</v>
      </c>
      <c r="W130" s="10"/>
      <c r="X130" s="25" t="n">
        <f aca="false">$N$4</f>
        <v>1</v>
      </c>
      <c r="Y130" s="32" t="n">
        <f aca="false">S130</f>
        <v>0.0510069444444444</v>
      </c>
      <c r="Z130" s="25" t="n">
        <f aca="false">$P$4</f>
        <v>1600</v>
      </c>
      <c r="AA130" s="25" t="n">
        <f aca="false">$Q$4</f>
        <v>64000</v>
      </c>
      <c r="AB130" s="10"/>
      <c r="AC130" s="25" t="n">
        <f aca="false">$N$4</f>
        <v>1</v>
      </c>
      <c r="AD130" s="25" t="n">
        <f aca="false">$O$4</f>
        <v>40</v>
      </c>
      <c r="AE130" s="32" t="n">
        <f aca="false">Y130</f>
        <v>0.0510069444444444</v>
      </c>
      <c r="AF130" s="25" t="n">
        <f aca="false">$Q$4</f>
        <v>64000</v>
      </c>
      <c r="AG130" s="10"/>
      <c r="AH130" s="25" t="n">
        <f aca="false">$N$4</f>
        <v>1</v>
      </c>
      <c r="AI130" s="25" t="n">
        <f aca="false">$O$4</f>
        <v>40</v>
      </c>
      <c r="AJ130" s="25" t="n">
        <f aca="false">$P$4</f>
        <v>1600</v>
      </c>
      <c r="AK130" s="32" t="n">
        <f aca="false">AE130</f>
        <v>0.0510069444444444</v>
      </c>
    </row>
    <row r="131" customFormat="false" ht="14.1" hidden="false" customHeight="false" outlineLevel="0" collapsed="false">
      <c r="A131" s="10"/>
      <c r="B131" s="10"/>
      <c r="C131" s="10"/>
      <c r="D131" s="10"/>
      <c r="E131" s="10"/>
      <c r="F131" s="32"/>
      <c r="G131" s="10"/>
      <c r="H131" s="10"/>
      <c r="I131" s="10" t="str">
        <f aca="false">ADDRESS(I128,4,1)</f>
        <v>$D$23</v>
      </c>
      <c r="J131" s="32" t="n">
        <f aca="true">INDIRECT(I131)</f>
        <v>0.104097222222222</v>
      </c>
      <c r="K131" s="10" t="n">
        <f aca="false">MDETERM(AC129:AF132)</f>
        <v>55223.7488319578</v>
      </c>
      <c r="L131" s="10" t="n">
        <f aca="false">K131/K128</f>
        <v>6.33601948683725E-007</v>
      </c>
      <c r="M131" s="32" t="n">
        <f aca="false">J131</f>
        <v>0.104097222222222</v>
      </c>
      <c r="N131" s="25" t="n">
        <f aca="false">$N$5</f>
        <v>1</v>
      </c>
      <c r="O131" s="25" t="n">
        <f aca="false">$O$5</f>
        <v>80</v>
      </c>
      <c r="P131" s="25" t="n">
        <f aca="false">$P$5</f>
        <v>6400</v>
      </c>
      <c r="Q131" s="25" t="n">
        <f aca="false">$Q$5</f>
        <v>512000</v>
      </c>
      <c r="R131" s="25"/>
      <c r="S131" s="39" t="n">
        <f aca="false">M131</f>
        <v>0.104097222222222</v>
      </c>
      <c r="T131" s="25" t="n">
        <f aca="false">$O$5</f>
        <v>80</v>
      </c>
      <c r="U131" s="25" t="n">
        <f aca="false">$P$5</f>
        <v>6400</v>
      </c>
      <c r="V131" s="25" t="n">
        <f aca="false">$Q$5</f>
        <v>512000</v>
      </c>
      <c r="W131" s="10"/>
      <c r="X131" s="25" t="n">
        <f aca="false">$N$5</f>
        <v>1</v>
      </c>
      <c r="Y131" s="32" t="n">
        <f aca="false">S131</f>
        <v>0.104097222222222</v>
      </c>
      <c r="Z131" s="25" t="n">
        <f aca="false">$P$5</f>
        <v>6400</v>
      </c>
      <c r="AA131" s="25" t="n">
        <f aca="false">$Q$5</f>
        <v>512000</v>
      </c>
      <c r="AB131" s="10"/>
      <c r="AC131" s="25" t="n">
        <f aca="false">$N$5</f>
        <v>1</v>
      </c>
      <c r="AD131" s="25" t="n">
        <f aca="false">$O$5</f>
        <v>80</v>
      </c>
      <c r="AE131" s="32" t="n">
        <f aca="false">Y131</f>
        <v>0.104097222222222</v>
      </c>
      <c r="AF131" s="25" t="n">
        <f aca="false">$Q$5</f>
        <v>512000</v>
      </c>
      <c r="AG131" s="10"/>
      <c r="AH131" s="25" t="n">
        <f aca="false">$N$5</f>
        <v>1</v>
      </c>
      <c r="AI131" s="25" t="n">
        <f aca="false">$O$5</f>
        <v>80</v>
      </c>
      <c r="AJ131" s="25" t="n">
        <f aca="false">$P$5</f>
        <v>6400</v>
      </c>
      <c r="AK131" s="32" t="n">
        <f aca="false">AE131</f>
        <v>0.104097222222222</v>
      </c>
    </row>
    <row r="132" customFormat="false" ht="14.1" hidden="false" customHeight="false" outlineLevel="0" collapsed="false">
      <c r="A132" s="10"/>
      <c r="B132" s="10"/>
      <c r="C132" s="10"/>
      <c r="D132" s="10"/>
      <c r="E132" s="10"/>
      <c r="F132" s="32"/>
      <c r="G132" s="10"/>
      <c r="H132" s="10"/>
      <c r="I132" s="10" t="str">
        <f aca="false">ADDRESS(I128,5,1)</f>
        <v>$E$23</v>
      </c>
      <c r="J132" s="32" t="n">
        <f aca="true">INDIRECT(I132)</f>
        <v>0.218194444444444</v>
      </c>
      <c r="K132" s="10" t="n">
        <f aca="false">MDETERM(AH129:AK132)</f>
        <v>15.0398796231703</v>
      </c>
      <c r="L132" s="10" t="n">
        <f aca="false">K132/K128</f>
        <v>1.7255795267008E-010</v>
      </c>
      <c r="M132" s="32" t="n">
        <f aca="false">J132</f>
        <v>0.218194444444444</v>
      </c>
      <c r="N132" s="25" t="n">
        <f aca="false">$N$6</f>
        <v>1</v>
      </c>
      <c r="O132" s="40" t="n">
        <f aca="false">$O$6</f>
        <v>160.934708788644</v>
      </c>
      <c r="P132" s="25" t="n">
        <f aca="false">$P$6</f>
        <v>25899.9804928856</v>
      </c>
      <c r="Q132" s="25" t="n">
        <f aca="false">$Q$6</f>
        <v>4168205.81825411</v>
      </c>
      <c r="R132" s="25"/>
      <c r="S132" s="39" t="n">
        <f aca="false">M132</f>
        <v>0.218194444444444</v>
      </c>
      <c r="T132" s="40" t="n">
        <f aca="false">$O$6</f>
        <v>160.934708788644</v>
      </c>
      <c r="U132" s="25" t="n">
        <f aca="false">$P$6</f>
        <v>25899.9804928856</v>
      </c>
      <c r="V132" s="25" t="n">
        <f aca="false">$Q$6</f>
        <v>4168205.81825411</v>
      </c>
      <c r="W132" s="10"/>
      <c r="X132" s="25" t="n">
        <f aca="false">$N$6</f>
        <v>1</v>
      </c>
      <c r="Y132" s="32" t="n">
        <f aca="false">S132</f>
        <v>0.218194444444444</v>
      </c>
      <c r="Z132" s="25" t="n">
        <f aca="false">$P$6</f>
        <v>25899.9804928856</v>
      </c>
      <c r="AA132" s="25" t="n">
        <f aca="false">$Q$6</f>
        <v>4168205.81825411</v>
      </c>
      <c r="AB132" s="10"/>
      <c r="AC132" s="25" t="n">
        <f aca="false">$N$6</f>
        <v>1</v>
      </c>
      <c r="AD132" s="40" t="n">
        <f aca="false">$O$6</f>
        <v>160.934708788644</v>
      </c>
      <c r="AE132" s="32" t="n">
        <f aca="false">Y132</f>
        <v>0.218194444444444</v>
      </c>
      <c r="AF132" s="25" t="n">
        <f aca="false">$Q$6</f>
        <v>4168205.81825411</v>
      </c>
      <c r="AG132" s="10"/>
      <c r="AH132" s="25" t="n">
        <f aca="false">$N$6</f>
        <v>1</v>
      </c>
      <c r="AI132" s="40" t="n">
        <f aca="false">$O$6</f>
        <v>160.934708788644</v>
      </c>
      <c r="AJ132" s="25" t="n">
        <f aca="false">$P$6</f>
        <v>25899.9804928856</v>
      </c>
      <c r="AK132" s="32" t="n">
        <f aca="false">AE132</f>
        <v>0.218194444444444</v>
      </c>
    </row>
    <row r="133" customFormat="false" ht="14.1" hidden="false" customHeight="false" outlineLevel="0" collapsed="false">
      <c r="A133" s="10"/>
      <c r="B133" s="10"/>
      <c r="C133" s="10"/>
      <c r="D133" s="10"/>
      <c r="E133" s="10"/>
      <c r="F133" s="32"/>
      <c r="G133" s="10"/>
      <c r="H133" s="10"/>
      <c r="I133" s="10"/>
      <c r="J133" s="32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customFormat="false" ht="14.55" hidden="false" customHeight="false" outlineLevel="0" collapsed="false">
      <c r="A134" s="10"/>
      <c r="B134" s="10"/>
      <c r="C134" s="10"/>
      <c r="D134" s="10"/>
      <c r="E134" s="10"/>
      <c r="F134" s="32"/>
      <c r="G134" s="10"/>
      <c r="H134" s="10"/>
      <c r="I134" s="10" t="n">
        <f aca="false">I128+1</f>
        <v>24</v>
      </c>
      <c r="J134" s="37" t="n">
        <f aca="false">L135+$F$1*L136+L137*$F$1*$F$1+L138*$F$1*$F$1*$F$1</f>
        <v>0.0976672996327735</v>
      </c>
      <c r="K134" s="10" t="n">
        <f aca="false">MDETERM(N135:Q138)</f>
        <v>87158426432.6874</v>
      </c>
      <c r="L134" s="10"/>
      <c r="M134" s="10"/>
      <c r="N134" s="25" t="s">
        <v>6</v>
      </c>
      <c r="O134" s="25" t="s">
        <v>7</v>
      </c>
      <c r="P134" s="25" t="s">
        <v>8</v>
      </c>
      <c r="Q134" s="25" t="s">
        <v>9</v>
      </c>
      <c r="R134" s="25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customFormat="false" ht="14.1" hidden="false" customHeight="false" outlineLevel="0" collapsed="false">
      <c r="A135" s="10"/>
      <c r="B135" s="10"/>
      <c r="C135" s="10"/>
      <c r="D135" s="10"/>
      <c r="E135" s="10"/>
      <c r="F135" s="32"/>
      <c r="G135" s="10"/>
      <c r="H135" s="10"/>
      <c r="I135" s="10" t="str">
        <f aca="false">ADDRESS(I134,2,1)</f>
        <v>$B$24</v>
      </c>
      <c r="J135" s="32" t="n">
        <f aca="true">INDIRECT(I135)</f>
        <v>0.0202199074074074</v>
      </c>
      <c r="K135" s="10" t="n">
        <f aca="false">MDETERM(S135:V138)</f>
        <v>89035.2429488926</v>
      </c>
      <c r="L135" s="10" t="n">
        <f aca="false">K135/K134</f>
        <v>1.02153339146909E-006</v>
      </c>
      <c r="M135" s="32" t="n">
        <f aca="false">J135</f>
        <v>0.0202199074074074</v>
      </c>
      <c r="N135" s="25" t="n">
        <f aca="false">$N$3</f>
        <v>1</v>
      </c>
      <c r="O135" s="25" t="n">
        <f aca="false">$O$3</f>
        <v>16</v>
      </c>
      <c r="P135" s="25" t="n">
        <f aca="false">$P$3</f>
        <v>256</v>
      </c>
      <c r="Q135" s="25" t="n">
        <f aca="false">$Q$3</f>
        <v>4096</v>
      </c>
      <c r="R135" s="25"/>
      <c r="S135" s="39" t="n">
        <f aca="false">M135</f>
        <v>0.0202199074074074</v>
      </c>
      <c r="T135" s="25" t="n">
        <f aca="false">$O$3</f>
        <v>16</v>
      </c>
      <c r="U135" s="25" t="n">
        <f aca="false">$P$3</f>
        <v>256</v>
      </c>
      <c r="V135" s="25" t="n">
        <f aca="false">$Q$3</f>
        <v>4096</v>
      </c>
      <c r="W135" s="10"/>
      <c r="X135" s="25" t="n">
        <f aca="false">$N$3</f>
        <v>1</v>
      </c>
      <c r="Y135" s="32" t="n">
        <f aca="false">S135</f>
        <v>0.0202199074074074</v>
      </c>
      <c r="Z135" s="25" t="n">
        <f aca="false">$P$3</f>
        <v>256</v>
      </c>
      <c r="AA135" s="25" t="n">
        <f aca="false">$Q$3</f>
        <v>4096</v>
      </c>
      <c r="AB135" s="10"/>
      <c r="AC135" s="25" t="n">
        <f aca="false">$N$3</f>
        <v>1</v>
      </c>
      <c r="AD135" s="25" t="n">
        <f aca="false">$O$3</f>
        <v>16</v>
      </c>
      <c r="AE135" s="32" t="n">
        <f aca="false">Y135</f>
        <v>0.0202199074074074</v>
      </c>
      <c r="AF135" s="25" t="n">
        <f aca="false">$Q$3</f>
        <v>4096</v>
      </c>
      <c r="AG135" s="10"/>
      <c r="AH135" s="25" t="n">
        <f aca="false">$N$3</f>
        <v>1</v>
      </c>
      <c r="AI135" s="25" t="n">
        <f aca="false">$O$3</f>
        <v>16</v>
      </c>
      <c r="AJ135" s="25" t="n">
        <f aca="false">$P$3</f>
        <v>256</v>
      </c>
      <c r="AK135" s="32" t="n">
        <f aca="false">AE135</f>
        <v>0.0202199074074074</v>
      </c>
    </row>
    <row r="136" customFormat="false" ht="14.1" hidden="false" customHeight="false" outlineLevel="0" collapsed="false">
      <c r="A136" s="10"/>
      <c r="B136" s="10"/>
      <c r="C136" s="10"/>
      <c r="D136" s="10"/>
      <c r="E136" s="10"/>
      <c r="F136" s="32"/>
      <c r="G136" s="10"/>
      <c r="H136" s="10"/>
      <c r="I136" s="10" t="str">
        <f aca="false">ADDRESS(I134,3,1)</f>
        <v>$C$24</v>
      </c>
      <c r="J136" s="32" t="n">
        <f aca="true">INDIRECT(I136)</f>
        <v>0.0511689814814815</v>
      </c>
      <c r="K136" s="10" t="n">
        <f aca="false">MDETERM(X135:AA138)</f>
        <v>109249118.615205</v>
      </c>
      <c r="L136" s="10" t="n">
        <f aca="false">K136/K134</f>
        <v>0.0012534544631732</v>
      </c>
      <c r="M136" s="32" t="n">
        <f aca="false">J136</f>
        <v>0.0511689814814815</v>
      </c>
      <c r="N136" s="25" t="n">
        <f aca="false">$N$4</f>
        <v>1</v>
      </c>
      <c r="O136" s="25" t="n">
        <f aca="false">$O$4</f>
        <v>40</v>
      </c>
      <c r="P136" s="25" t="n">
        <f aca="false">$P$4</f>
        <v>1600</v>
      </c>
      <c r="Q136" s="25" t="n">
        <f aca="false">$Q$4</f>
        <v>64000</v>
      </c>
      <c r="R136" s="25"/>
      <c r="S136" s="39" t="n">
        <f aca="false">M136</f>
        <v>0.0511689814814815</v>
      </c>
      <c r="T136" s="25" t="n">
        <f aca="false">$O$4</f>
        <v>40</v>
      </c>
      <c r="U136" s="25" t="n">
        <f aca="false">$P$4</f>
        <v>1600</v>
      </c>
      <c r="V136" s="25" t="n">
        <f aca="false">$Q$4</f>
        <v>64000</v>
      </c>
      <c r="W136" s="10"/>
      <c r="X136" s="25" t="n">
        <f aca="false">$N$4</f>
        <v>1</v>
      </c>
      <c r="Y136" s="32" t="n">
        <f aca="false">S136</f>
        <v>0.0511689814814815</v>
      </c>
      <c r="Z136" s="25" t="n">
        <f aca="false">$P$4</f>
        <v>1600</v>
      </c>
      <c r="AA136" s="25" t="n">
        <f aca="false">$Q$4</f>
        <v>64000</v>
      </c>
      <c r="AB136" s="10"/>
      <c r="AC136" s="25" t="n">
        <f aca="false">$N$4</f>
        <v>1</v>
      </c>
      <c r="AD136" s="25" t="n">
        <f aca="false">$O$4</f>
        <v>40</v>
      </c>
      <c r="AE136" s="32" t="n">
        <f aca="false">Y136</f>
        <v>0.0511689814814815</v>
      </c>
      <c r="AF136" s="25" t="n">
        <f aca="false">$Q$4</f>
        <v>64000</v>
      </c>
      <c r="AG136" s="10"/>
      <c r="AH136" s="25" t="n">
        <f aca="false">$N$4</f>
        <v>1</v>
      </c>
      <c r="AI136" s="25" t="n">
        <f aca="false">$O$4</f>
        <v>40</v>
      </c>
      <c r="AJ136" s="25" t="n">
        <f aca="false">$P$4</f>
        <v>1600</v>
      </c>
      <c r="AK136" s="32" t="n">
        <f aca="false">AE136</f>
        <v>0.0511689814814815</v>
      </c>
    </row>
    <row r="137" customFormat="false" ht="14.1" hidden="false" customHeight="false" outlineLevel="0" collapsed="false">
      <c r="A137" s="10"/>
      <c r="B137" s="10"/>
      <c r="C137" s="10"/>
      <c r="D137" s="10"/>
      <c r="E137" s="10"/>
      <c r="F137" s="32"/>
      <c r="G137" s="10"/>
      <c r="H137" s="10"/>
      <c r="I137" s="10" t="str">
        <f aca="false">ADDRESS(I134,4,1)</f>
        <v>$D$24</v>
      </c>
      <c r="J137" s="32" t="n">
        <f aca="true">INDIRECT(I137)</f>
        <v>0.104444444444444</v>
      </c>
      <c r="K137" s="10" t="n">
        <f aca="false">MDETERM(AC135:AF138)</f>
        <v>55443.4567109751</v>
      </c>
      <c r="L137" s="10" t="n">
        <f aca="false">K137/K134</f>
        <v>6.36122736265715E-007</v>
      </c>
      <c r="M137" s="32" t="n">
        <f aca="false">J137</f>
        <v>0.104444444444444</v>
      </c>
      <c r="N137" s="25" t="n">
        <f aca="false">$N$5</f>
        <v>1</v>
      </c>
      <c r="O137" s="25" t="n">
        <f aca="false">$O$5</f>
        <v>80</v>
      </c>
      <c r="P137" s="25" t="n">
        <f aca="false">$P$5</f>
        <v>6400</v>
      </c>
      <c r="Q137" s="25" t="n">
        <f aca="false">$Q$5</f>
        <v>512000</v>
      </c>
      <c r="R137" s="25"/>
      <c r="S137" s="39" t="n">
        <f aca="false">M137</f>
        <v>0.104444444444444</v>
      </c>
      <c r="T137" s="25" t="n">
        <f aca="false">$O$5</f>
        <v>80</v>
      </c>
      <c r="U137" s="25" t="n">
        <f aca="false">$P$5</f>
        <v>6400</v>
      </c>
      <c r="V137" s="25" t="n">
        <f aca="false">$Q$5</f>
        <v>512000</v>
      </c>
      <c r="W137" s="10"/>
      <c r="X137" s="25" t="n">
        <f aca="false">$N$5</f>
        <v>1</v>
      </c>
      <c r="Y137" s="32" t="n">
        <f aca="false">S137</f>
        <v>0.104444444444444</v>
      </c>
      <c r="Z137" s="25" t="n">
        <f aca="false">$P$5</f>
        <v>6400</v>
      </c>
      <c r="AA137" s="25" t="n">
        <f aca="false">$Q$5</f>
        <v>512000</v>
      </c>
      <c r="AB137" s="10"/>
      <c r="AC137" s="25" t="n">
        <f aca="false">$N$5</f>
        <v>1</v>
      </c>
      <c r="AD137" s="25" t="n">
        <f aca="false">$O$5</f>
        <v>80</v>
      </c>
      <c r="AE137" s="32" t="n">
        <f aca="false">Y137</f>
        <v>0.104444444444444</v>
      </c>
      <c r="AF137" s="25" t="n">
        <f aca="false">$Q$5</f>
        <v>512000</v>
      </c>
      <c r="AG137" s="10"/>
      <c r="AH137" s="25" t="n">
        <f aca="false">$N$5</f>
        <v>1</v>
      </c>
      <c r="AI137" s="25" t="n">
        <f aca="false">$O$5</f>
        <v>80</v>
      </c>
      <c r="AJ137" s="25" t="n">
        <f aca="false">$P$5</f>
        <v>6400</v>
      </c>
      <c r="AK137" s="32" t="n">
        <f aca="false">AE137</f>
        <v>0.104444444444444</v>
      </c>
    </row>
    <row r="138" customFormat="false" ht="14.1" hidden="false" customHeight="false" outlineLevel="0" collapsed="false">
      <c r="A138" s="10"/>
      <c r="B138" s="10"/>
      <c r="C138" s="10"/>
      <c r="D138" s="10"/>
      <c r="E138" s="10"/>
      <c r="F138" s="32"/>
      <c r="G138" s="10"/>
      <c r="H138" s="10"/>
      <c r="I138" s="10" t="str">
        <f aca="false">ADDRESS(I134,5,1)</f>
        <v>$E$24</v>
      </c>
      <c r="J138" s="32" t="n">
        <f aca="true">INDIRECT(I138)</f>
        <v>0.218981481481481</v>
      </c>
      <c r="K138" s="10" t="n">
        <f aca="false">MDETERM(AH135:AK138)</f>
        <v>16.3218359461216</v>
      </c>
      <c r="L138" s="10" t="n">
        <f aca="false">K138/K134</f>
        <v>1.8726629901616E-010</v>
      </c>
      <c r="M138" s="32" t="n">
        <f aca="false">J138</f>
        <v>0.218981481481481</v>
      </c>
      <c r="N138" s="25" t="n">
        <f aca="false">$N$6</f>
        <v>1</v>
      </c>
      <c r="O138" s="40" t="n">
        <f aca="false">$O$6</f>
        <v>160.934708788644</v>
      </c>
      <c r="P138" s="25" t="n">
        <f aca="false">$P$6</f>
        <v>25899.9804928856</v>
      </c>
      <c r="Q138" s="25" t="n">
        <f aca="false">$Q$6</f>
        <v>4168205.81825411</v>
      </c>
      <c r="R138" s="25"/>
      <c r="S138" s="39" t="n">
        <f aca="false">M138</f>
        <v>0.218981481481481</v>
      </c>
      <c r="T138" s="40" t="n">
        <f aca="false">$O$6</f>
        <v>160.934708788644</v>
      </c>
      <c r="U138" s="25" t="n">
        <f aca="false">$P$6</f>
        <v>25899.9804928856</v>
      </c>
      <c r="V138" s="25" t="n">
        <f aca="false">$Q$6</f>
        <v>4168205.81825411</v>
      </c>
      <c r="W138" s="10"/>
      <c r="X138" s="25" t="n">
        <f aca="false">$N$6</f>
        <v>1</v>
      </c>
      <c r="Y138" s="32" t="n">
        <f aca="false">S138</f>
        <v>0.218981481481481</v>
      </c>
      <c r="Z138" s="25" t="n">
        <f aca="false">$P$6</f>
        <v>25899.9804928856</v>
      </c>
      <c r="AA138" s="25" t="n">
        <f aca="false">$Q$6</f>
        <v>4168205.81825411</v>
      </c>
      <c r="AB138" s="10"/>
      <c r="AC138" s="25" t="n">
        <f aca="false">$N$6</f>
        <v>1</v>
      </c>
      <c r="AD138" s="40" t="n">
        <f aca="false">$O$6</f>
        <v>160.934708788644</v>
      </c>
      <c r="AE138" s="32" t="n">
        <f aca="false">Y138</f>
        <v>0.218981481481481</v>
      </c>
      <c r="AF138" s="25" t="n">
        <f aca="false">$Q$6</f>
        <v>4168205.81825411</v>
      </c>
      <c r="AG138" s="10"/>
      <c r="AH138" s="25" t="n">
        <f aca="false">$N$6</f>
        <v>1</v>
      </c>
      <c r="AI138" s="40" t="n">
        <f aca="false">$O$6</f>
        <v>160.934708788644</v>
      </c>
      <c r="AJ138" s="25" t="n">
        <f aca="false">$P$6</f>
        <v>25899.9804928856</v>
      </c>
      <c r="AK138" s="32" t="n">
        <f aca="false">AE138</f>
        <v>0.218981481481481</v>
      </c>
    </row>
    <row r="139" customFormat="false" ht="14.1" hidden="false" customHeight="false" outlineLevel="0" collapsed="false">
      <c r="A139" s="10"/>
      <c r="B139" s="10"/>
      <c r="C139" s="10"/>
      <c r="D139" s="10"/>
      <c r="E139" s="10"/>
      <c r="F139" s="32"/>
      <c r="G139" s="10"/>
      <c r="H139" s="10"/>
      <c r="I139" s="10"/>
      <c r="J139" s="32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customFormat="false" ht="14.55" hidden="false" customHeight="false" outlineLevel="0" collapsed="false">
      <c r="A140" s="10"/>
      <c r="B140" s="10"/>
      <c r="C140" s="10"/>
      <c r="D140" s="10"/>
      <c r="E140" s="10"/>
      <c r="F140" s="32"/>
      <c r="G140" s="10"/>
      <c r="H140" s="10"/>
      <c r="I140" s="10" t="n">
        <f aca="false">I134+1</f>
        <v>25</v>
      </c>
      <c r="J140" s="37" t="n">
        <f aca="false">L141+$F$1*L142+L143*$F$1*$F$1+L144*$F$1*$F$1*$F$1</f>
        <v>0.0979993931930992</v>
      </c>
      <c r="K140" s="10" t="n">
        <f aca="false">MDETERM(N141:Q144)</f>
        <v>87158426432.6874</v>
      </c>
      <c r="L140" s="10"/>
      <c r="M140" s="10"/>
      <c r="N140" s="25" t="s">
        <v>6</v>
      </c>
      <c r="O140" s="25" t="s">
        <v>7</v>
      </c>
      <c r="P140" s="25" t="s">
        <v>8</v>
      </c>
      <c r="Q140" s="25" t="s">
        <v>9</v>
      </c>
      <c r="R140" s="25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customFormat="false" ht="14.1" hidden="false" customHeight="false" outlineLevel="0" collapsed="false">
      <c r="A141" s="10"/>
      <c r="B141" s="10"/>
      <c r="C141" s="10"/>
      <c r="D141" s="10"/>
      <c r="E141" s="10"/>
      <c r="F141" s="32"/>
      <c r="G141" s="10"/>
      <c r="H141" s="10"/>
      <c r="I141" s="10" t="str">
        <f aca="false">ADDRESS(I140,2,1)</f>
        <v>$B$25</v>
      </c>
      <c r="J141" s="32" t="n">
        <f aca="true">INDIRECT(I141)</f>
        <v>0.0202893518518519</v>
      </c>
      <c r="K141" s="10" t="n">
        <f aca="false">MDETERM(S141:V144)</f>
        <v>2029102.69002716</v>
      </c>
      <c r="L141" s="10" t="n">
        <f aca="false">K141/K140</f>
        <v>2.32806255582671E-005</v>
      </c>
      <c r="M141" s="32" t="n">
        <f aca="false">J141</f>
        <v>0.0202893518518519</v>
      </c>
      <c r="N141" s="25" t="n">
        <f aca="false">$N$3</f>
        <v>1</v>
      </c>
      <c r="O141" s="25" t="n">
        <f aca="false">$O$3</f>
        <v>16</v>
      </c>
      <c r="P141" s="25" t="n">
        <f aca="false">$P$3</f>
        <v>256</v>
      </c>
      <c r="Q141" s="25" t="n">
        <f aca="false">$Q$3</f>
        <v>4096</v>
      </c>
      <c r="R141" s="25"/>
      <c r="S141" s="39" t="n">
        <f aca="false">M141</f>
        <v>0.0202893518518519</v>
      </c>
      <c r="T141" s="25" t="n">
        <f aca="false">$O$3</f>
        <v>16</v>
      </c>
      <c r="U141" s="25" t="n">
        <f aca="false">$P$3</f>
        <v>256</v>
      </c>
      <c r="V141" s="25" t="n">
        <f aca="false">$Q$3</f>
        <v>4096</v>
      </c>
      <c r="W141" s="10"/>
      <c r="X141" s="25" t="n">
        <f aca="false">$N$3</f>
        <v>1</v>
      </c>
      <c r="Y141" s="32" t="n">
        <f aca="false">S141</f>
        <v>0.0202893518518519</v>
      </c>
      <c r="Z141" s="25" t="n">
        <f aca="false">$P$3</f>
        <v>256</v>
      </c>
      <c r="AA141" s="25" t="n">
        <f aca="false">$Q$3</f>
        <v>4096</v>
      </c>
      <c r="AB141" s="10"/>
      <c r="AC141" s="25" t="n">
        <f aca="false">$N$3</f>
        <v>1</v>
      </c>
      <c r="AD141" s="25" t="n">
        <f aca="false">$O$3</f>
        <v>16</v>
      </c>
      <c r="AE141" s="32" t="n">
        <f aca="false">Y141</f>
        <v>0.0202893518518519</v>
      </c>
      <c r="AF141" s="25" t="n">
        <f aca="false">$Q$3</f>
        <v>4096</v>
      </c>
      <c r="AG141" s="10"/>
      <c r="AH141" s="25" t="n">
        <f aca="false">$N$3</f>
        <v>1</v>
      </c>
      <c r="AI141" s="25" t="n">
        <f aca="false">$O$3</f>
        <v>16</v>
      </c>
      <c r="AJ141" s="25" t="n">
        <f aca="false">$P$3</f>
        <v>256</v>
      </c>
      <c r="AK141" s="32" t="n">
        <f aca="false">AE141</f>
        <v>0.0202893518518519</v>
      </c>
    </row>
    <row r="142" customFormat="false" ht="14.1" hidden="false" customHeight="false" outlineLevel="0" collapsed="false">
      <c r="A142" s="10"/>
      <c r="B142" s="10"/>
      <c r="C142" s="10"/>
      <c r="D142" s="10"/>
      <c r="E142" s="10"/>
      <c r="F142" s="32"/>
      <c r="G142" s="10"/>
      <c r="H142" s="10"/>
      <c r="I142" s="10" t="str">
        <f aca="false">ADDRESS(I140,3,1)</f>
        <v>$C$25</v>
      </c>
      <c r="J142" s="32" t="n">
        <f aca="true">INDIRECT(I142)</f>
        <v>0.0513310185185185</v>
      </c>
      <c r="K142" s="10" t="n">
        <f aca="false">MDETERM(X141:AA144)</f>
        <v>109470182.019525</v>
      </c>
      <c r="L142" s="10" t="n">
        <f aca="false">K142/K140</f>
        <v>0.00125599080318492</v>
      </c>
      <c r="M142" s="32" t="n">
        <f aca="false">J142</f>
        <v>0.0513310185185185</v>
      </c>
      <c r="N142" s="25" t="n">
        <f aca="false">$N$4</f>
        <v>1</v>
      </c>
      <c r="O142" s="25" t="n">
        <f aca="false">$O$4</f>
        <v>40</v>
      </c>
      <c r="P142" s="25" t="n">
        <f aca="false">$P$4</f>
        <v>1600</v>
      </c>
      <c r="Q142" s="25" t="n">
        <f aca="false">$Q$4</f>
        <v>64000</v>
      </c>
      <c r="R142" s="25"/>
      <c r="S142" s="39" t="n">
        <f aca="false">M142</f>
        <v>0.0513310185185185</v>
      </c>
      <c r="T142" s="25" t="n">
        <f aca="false">$O$4</f>
        <v>40</v>
      </c>
      <c r="U142" s="25" t="n">
        <f aca="false">$P$4</f>
        <v>1600</v>
      </c>
      <c r="V142" s="25" t="n">
        <f aca="false">$Q$4</f>
        <v>64000</v>
      </c>
      <c r="W142" s="10"/>
      <c r="X142" s="25" t="n">
        <f aca="false">$N$4</f>
        <v>1</v>
      </c>
      <c r="Y142" s="32" t="n">
        <f aca="false">S142</f>
        <v>0.0513310185185185</v>
      </c>
      <c r="Z142" s="25" t="n">
        <f aca="false">$P$4</f>
        <v>1600</v>
      </c>
      <c r="AA142" s="25" t="n">
        <f aca="false">$Q$4</f>
        <v>64000</v>
      </c>
      <c r="AB142" s="10"/>
      <c r="AC142" s="25" t="n">
        <f aca="false">$N$4</f>
        <v>1</v>
      </c>
      <c r="AD142" s="25" t="n">
        <f aca="false">$O$4</f>
        <v>40</v>
      </c>
      <c r="AE142" s="32" t="n">
        <f aca="false">Y142</f>
        <v>0.0513310185185185</v>
      </c>
      <c r="AF142" s="25" t="n">
        <f aca="false">$Q$4</f>
        <v>64000</v>
      </c>
      <c r="AG142" s="10"/>
      <c r="AH142" s="25" t="n">
        <f aca="false">$N$4</f>
        <v>1</v>
      </c>
      <c r="AI142" s="25" t="n">
        <f aca="false">$O$4</f>
        <v>40</v>
      </c>
      <c r="AJ142" s="25" t="n">
        <f aca="false">$P$4</f>
        <v>1600</v>
      </c>
      <c r="AK142" s="32" t="n">
        <f aca="false">AE142</f>
        <v>0.0513310185185185</v>
      </c>
    </row>
    <row r="143" customFormat="false" ht="14.1" hidden="false" customHeight="false" outlineLevel="0" collapsed="false">
      <c r="A143" s="10"/>
      <c r="B143" s="10"/>
      <c r="C143" s="10"/>
      <c r="D143" s="10"/>
      <c r="E143" s="10"/>
      <c r="F143" s="32"/>
      <c r="G143" s="10"/>
      <c r="H143" s="10"/>
      <c r="I143" s="10" t="str">
        <f aca="false">ADDRESS(I140,4,1)</f>
        <v>$D$25</v>
      </c>
      <c r="J143" s="32" t="n">
        <f aca="true">INDIRECT(I143)</f>
        <v>0.104803240740741</v>
      </c>
      <c r="K143" s="10" t="n">
        <f aca="false">MDETERM(AC141:AF144)</f>
        <v>57798.9779006873</v>
      </c>
      <c r="L143" s="10" t="n">
        <f aca="false">K143/K140</f>
        <v>6.63148478768437E-007</v>
      </c>
      <c r="M143" s="32" t="n">
        <f aca="false">J143</f>
        <v>0.104803240740741</v>
      </c>
      <c r="N143" s="25" t="n">
        <f aca="false">$N$5</f>
        <v>1</v>
      </c>
      <c r="O143" s="25" t="n">
        <f aca="false">$O$5</f>
        <v>80</v>
      </c>
      <c r="P143" s="25" t="n">
        <f aca="false">$P$5</f>
        <v>6400</v>
      </c>
      <c r="Q143" s="25" t="n">
        <f aca="false">$Q$5</f>
        <v>512000</v>
      </c>
      <c r="R143" s="25"/>
      <c r="S143" s="39" t="n">
        <f aca="false">M143</f>
        <v>0.104803240740741</v>
      </c>
      <c r="T143" s="25" t="n">
        <f aca="false">$O$5</f>
        <v>80</v>
      </c>
      <c r="U143" s="25" t="n">
        <f aca="false">$P$5</f>
        <v>6400</v>
      </c>
      <c r="V143" s="25" t="n">
        <f aca="false">$Q$5</f>
        <v>512000</v>
      </c>
      <c r="W143" s="10"/>
      <c r="X143" s="25" t="n">
        <f aca="false">$N$5</f>
        <v>1</v>
      </c>
      <c r="Y143" s="32" t="n">
        <f aca="false">S143</f>
        <v>0.104803240740741</v>
      </c>
      <c r="Z143" s="25" t="n">
        <f aca="false">$P$5</f>
        <v>6400</v>
      </c>
      <c r="AA143" s="25" t="n">
        <f aca="false">$Q$5</f>
        <v>512000</v>
      </c>
      <c r="AB143" s="10"/>
      <c r="AC143" s="25" t="n">
        <f aca="false">$N$5</f>
        <v>1</v>
      </c>
      <c r="AD143" s="25" t="n">
        <f aca="false">$O$5</f>
        <v>80</v>
      </c>
      <c r="AE143" s="32" t="n">
        <f aca="false">Y143</f>
        <v>0.104803240740741</v>
      </c>
      <c r="AF143" s="25" t="n">
        <f aca="false">$Q$5</f>
        <v>512000</v>
      </c>
      <c r="AG143" s="10"/>
      <c r="AH143" s="25" t="n">
        <f aca="false">$N$5</f>
        <v>1</v>
      </c>
      <c r="AI143" s="25" t="n">
        <f aca="false">$O$5</f>
        <v>80</v>
      </c>
      <c r="AJ143" s="25" t="n">
        <f aca="false">$P$5</f>
        <v>6400</v>
      </c>
      <c r="AK143" s="32" t="n">
        <f aca="false">AE143</f>
        <v>0.104803240740741</v>
      </c>
    </row>
    <row r="144" customFormat="false" ht="14.1" hidden="false" customHeight="false" outlineLevel="0" collapsed="false">
      <c r="A144" s="10"/>
      <c r="B144" s="10"/>
      <c r="C144" s="10"/>
      <c r="D144" s="10"/>
      <c r="E144" s="10"/>
      <c r="F144" s="32"/>
      <c r="G144" s="10"/>
      <c r="H144" s="10"/>
      <c r="I144" s="10" t="str">
        <f aca="false">ADDRESS(I140,5,1)</f>
        <v>$E$25</v>
      </c>
      <c r="J144" s="32" t="n">
        <f aca="true">INDIRECT(I144)</f>
        <v>0.219791666666667</v>
      </c>
      <c r="K144" s="10" t="n">
        <f aca="false">MDETERM(AH141:AK144)</f>
        <v>9.6258304544559</v>
      </c>
      <c r="L144" s="10" t="n">
        <f aca="false">K144/K140</f>
        <v>1.10440617716865E-010</v>
      </c>
      <c r="M144" s="32" t="n">
        <f aca="false">J144</f>
        <v>0.219791666666667</v>
      </c>
      <c r="N144" s="25" t="n">
        <f aca="false">$N$6</f>
        <v>1</v>
      </c>
      <c r="O144" s="40" t="n">
        <f aca="false">$O$6</f>
        <v>160.934708788644</v>
      </c>
      <c r="P144" s="25" t="n">
        <f aca="false">$P$6</f>
        <v>25899.9804928856</v>
      </c>
      <c r="Q144" s="25" t="n">
        <f aca="false">$Q$6</f>
        <v>4168205.81825411</v>
      </c>
      <c r="R144" s="25"/>
      <c r="S144" s="39" t="n">
        <f aca="false">M144</f>
        <v>0.219791666666667</v>
      </c>
      <c r="T144" s="40" t="n">
        <f aca="false">$O$6</f>
        <v>160.934708788644</v>
      </c>
      <c r="U144" s="25" t="n">
        <f aca="false">$P$6</f>
        <v>25899.9804928856</v>
      </c>
      <c r="V144" s="25" t="n">
        <f aca="false">$Q$6</f>
        <v>4168205.81825411</v>
      </c>
      <c r="W144" s="10"/>
      <c r="X144" s="25" t="n">
        <f aca="false">$N$6</f>
        <v>1</v>
      </c>
      <c r="Y144" s="32" t="n">
        <f aca="false">S144</f>
        <v>0.219791666666667</v>
      </c>
      <c r="Z144" s="25" t="n">
        <f aca="false">$P$6</f>
        <v>25899.9804928856</v>
      </c>
      <c r="AA144" s="25" t="n">
        <f aca="false">$Q$6</f>
        <v>4168205.81825411</v>
      </c>
      <c r="AB144" s="10"/>
      <c r="AC144" s="25" t="n">
        <f aca="false">$N$6</f>
        <v>1</v>
      </c>
      <c r="AD144" s="40" t="n">
        <f aca="false">$O$6</f>
        <v>160.934708788644</v>
      </c>
      <c r="AE144" s="32" t="n">
        <f aca="false">Y144</f>
        <v>0.219791666666667</v>
      </c>
      <c r="AF144" s="25" t="n">
        <f aca="false">$Q$6</f>
        <v>4168205.81825411</v>
      </c>
      <c r="AG144" s="10"/>
      <c r="AH144" s="25" t="n">
        <f aca="false">$N$6</f>
        <v>1</v>
      </c>
      <c r="AI144" s="40" t="n">
        <f aca="false">$O$6</f>
        <v>160.934708788644</v>
      </c>
      <c r="AJ144" s="25" t="n">
        <f aca="false">$P$6</f>
        <v>25899.9804928856</v>
      </c>
      <c r="AK144" s="32" t="n">
        <f aca="false">AE144</f>
        <v>0.219791666666667</v>
      </c>
    </row>
    <row r="145" customFormat="false" ht="14.1" hidden="false" customHeight="false" outlineLevel="0" collapsed="false">
      <c r="A145" s="10"/>
      <c r="B145" s="10"/>
      <c r="C145" s="10"/>
      <c r="D145" s="10"/>
      <c r="E145" s="10"/>
      <c r="F145" s="32"/>
      <c r="G145" s="10"/>
      <c r="H145" s="10"/>
      <c r="I145" s="10"/>
      <c r="J145" s="32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customFormat="false" ht="14.55" hidden="false" customHeight="false" outlineLevel="0" collapsed="false">
      <c r="A146" s="10"/>
      <c r="B146" s="10"/>
      <c r="C146" s="10"/>
      <c r="D146" s="10"/>
      <c r="E146" s="10"/>
      <c r="F146" s="32"/>
      <c r="G146" s="10"/>
      <c r="H146" s="10"/>
      <c r="I146" s="10" t="n">
        <f aca="false">I140+1</f>
        <v>26</v>
      </c>
      <c r="J146" s="37" t="n">
        <f aca="false">L147+$F$1*L148+L149*$F$1*$F$1+L150*$F$1*$F$1*$F$1</f>
        <v>0.0983338455612257</v>
      </c>
      <c r="K146" s="10" t="n">
        <f aca="false">MDETERM(N147:Q150)</f>
        <v>87158426432.6874</v>
      </c>
      <c r="L146" s="10"/>
      <c r="M146" s="10"/>
      <c r="N146" s="25" t="s">
        <v>6</v>
      </c>
      <c r="O146" s="25" t="s">
        <v>7</v>
      </c>
      <c r="P146" s="25" t="s">
        <v>8</v>
      </c>
      <c r="Q146" s="25" t="s">
        <v>9</v>
      </c>
      <c r="R146" s="25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customFormat="false" ht="14.1" hidden="false" customHeight="false" outlineLevel="0" collapsed="false">
      <c r="A147" s="10"/>
      <c r="B147" s="10"/>
      <c r="C147" s="10"/>
      <c r="D147" s="10"/>
      <c r="E147" s="10"/>
      <c r="F147" s="32"/>
      <c r="G147" s="10"/>
      <c r="H147" s="10"/>
      <c r="I147" s="10" t="str">
        <f aca="false">ADDRESS(I146,2,1)</f>
        <v>$B$26</v>
      </c>
      <c r="J147" s="32" t="n">
        <f aca="true">INDIRECT(I147)</f>
        <v>0.0203587962962963</v>
      </c>
      <c r="K147" s="10" t="n">
        <f aca="false">MDETERM(S147:V150)</f>
        <v>2106434.3805415</v>
      </c>
      <c r="L147" s="10" t="n">
        <f aca="false">K147/K146</f>
        <v>2.41678798798451E-005</v>
      </c>
      <c r="M147" s="32" t="n">
        <f aca="false">J147</f>
        <v>0.0203587962962963</v>
      </c>
      <c r="N147" s="25" t="n">
        <f aca="false">$N$3</f>
        <v>1</v>
      </c>
      <c r="O147" s="25" t="n">
        <f aca="false">$O$3</f>
        <v>16</v>
      </c>
      <c r="P147" s="25" t="n">
        <f aca="false">$P$3</f>
        <v>256</v>
      </c>
      <c r="Q147" s="25" t="n">
        <f aca="false">$Q$3</f>
        <v>4096</v>
      </c>
      <c r="R147" s="25"/>
      <c r="S147" s="39" t="n">
        <f aca="false">M147</f>
        <v>0.0203587962962963</v>
      </c>
      <c r="T147" s="25" t="n">
        <f aca="false">$O$3</f>
        <v>16</v>
      </c>
      <c r="U147" s="25" t="n">
        <f aca="false">$P$3</f>
        <v>256</v>
      </c>
      <c r="V147" s="25" t="n">
        <f aca="false">$Q$3</f>
        <v>4096</v>
      </c>
      <c r="W147" s="10"/>
      <c r="X147" s="25" t="n">
        <f aca="false">$N$3</f>
        <v>1</v>
      </c>
      <c r="Y147" s="32" t="n">
        <f aca="false">S147</f>
        <v>0.0203587962962963</v>
      </c>
      <c r="Z147" s="25" t="n">
        <f aca="false">$P$3</f>
        <v>256</v>
      </c>
      <c r="AA147" s="25" t="n">
        <f aca="false">$Q$3</f>
        <v>4096</v>
      </c>
      <c r="AB147" s="10"/>
      <c r="AC147" s="25" t="n">
        <f aca="false">$N$3</f>
        <v>1</v>
      </c>
      <c r="AD147" s="25" t="n">
        <f aca="false">$O$3</f>
        <v>16</v>
      </c>
      <c r="AE147" s="32" t="n">
        <f aca="false">Y147</f>
        <v>0.0203587962962963</v>
      </c>
      <c r="AF147" s="25" t="n">
        <f aca="false">$Q$3</f>
        <v>4096</v>
      </c>
      <c r="AG147" s="10"/>
      <c r="AH147" s="25" t="n">
        <f aca="false">$N$3</f>
        <v>1</v>
      </c>
      <c r="AI147" s="25" t="n">
        <f aca="false">$O$3</f>
        <v>16</v>
      </c>
      <c r="AJ147" s="25" t="n">
        <f aca="false">$P$3</f>
        <v>256</v>
      </c>
      <c r="AK147" s="32" t="n">
        <f aca="false">AE147</f>
        <v>0.0203587962962963</v>
      </c>
    </row>
    <row r="148" customFormat="false" ht="14.1" hidden="false" customHeight="false" outlineLevel="0" collapsed="false">
      <c r="A148" s="10"/>
      <c r="B148" s="10"/>
      <c r="C148" s="10"/>
      <c r="D148" s="10"/>
      <c r="E148" s="10"/>
      <c r="F148" s="32"/>
      <c r="G148" s="10"/>
      <c r="H148" s="10"/>
      <c r="I148" s="10" t="str">
        <f aca="false">ADDRESS(I146,3,1)</f>
        <v>$C$26</v>
      </c>
      <c r="J148" s="32" t="n">
        <f aca="true">INDIRECT(I148)</f>
        <v>0.0515046296296296</v>
      </c>
      <c r="K148" s="10" t="n">
        <f aca="false">MDETERM(X147:AA150)</f>
        <v>109843893.063376</v>
      </c>
      <c r="L148" s="10" t="n">
        <f aca="false">K148/K146</f>
        <v>0.00126027852451202</v>
      </c>
      <c r="M148" s="32" t="n">
        <f aca="false">J148</f>
        <v>0.0515046296296296</v>
      </c>
      <c r="N148" s="25" t="n">
        <f aca="false">$N$4</f>
        <v>1</v>
      </c>
      <c r="O148" s="25" t="n">
        <f aca="false">$O$4</f>
        <v>40</v>
      </c>
      <c r="P148" s="25" t="n">
        <f aca="false">$P$4</f>
        <v>1600</v>
      </c>
      <c r="Q148" s="25" t="n">
        <f aca="false">$Q$4</f>
        <v>64000</v>
      </c>
      <c r="R148" s="25"/>
      <c r="S148" s="39" t="n">
        <f aca="false">M148</f>
        <v>0.0515046296296296</v>
      </c>
      <c r="T148" s="25" t="n">
        <f aca="false">$O$4</f>
        <v>40</v>
      </c>
      <c r="U148" s="25" t="n">
        <f aca="false">$P$4</f>
        <v>1600</v>
      </c>
      <c r="V148" s="25" t="n">
        <f aca="false">$Q$4</f>
        <v>64000</v>
      </c>
      <c r="W148" s="10"/>
      <c r="X148" s="25" t="n">
        <f aca="false">$N$4</f>
        <v>1</v>
      </c>
      <c r="Y148" s="32" t="n">
        <f aca="false">S148</f>
        <v>0.0515046296296296</v>
      </c>
      <c r="Z148" s="25" t="n">
        <f aca="false">$P$4</f>
        <v>1600</v>
      </c>
      <c r="AA148" s="25" t="n">
        <f aca="false">$Q$4</f>
        <v>64000</v>
      </c>
      <c r="AB148" s="10"/>
      <c r="AC148" s="25" t="n">
        <f aca="false">$N$4</f>
        <v>1</v>
      </c>
      <c r="AD148" s="25" t="n">
        <f aca="false">$O$4</f>
        <v>40</v>
      </c>
      <c r="AE148" s="32" t="n">
        <f aca="false">Y148</f>
        <v>0.0515046296296296</v>
      </c>
      <c r="AF148" s="25" t="n">
        <f aca="false">$Q$4</f>
        <v>64000</v>
      </c>
      <c r="AG148" s="10"/>
      <c r="AH148" s="25" t="n">
        <f aca="false">$N$4</f>
        <v>1</v>
      </c>
      <c r="AI148" s="25" t="n">
        <f aca="false">$O$4</f>
        <v>40</v>
      </c>
      <c r="AJ148" s="25" t="n">
        <f aca="false">$P$4</f>
        <v>1600</v>
      </c>
      <c r="AK148" s="32" t="n">
        <f aca="false">AE148</f>
        <v>0.0515046296296296</v>
      </c>
    </row>
    <row r="149" customFormat="false" ht="14.1" hidden="false" customHeight="false" outlineLevel="0" collapsed="false">
      <c r="A149" s="10"/>
      <c r="B149" s="10"/>
      <c r="C149" s="10"/>
      <c r="D149" s="10"/>
      <c r="E149" s="10"/>
      <c r="F149" s="32"/>
      <c r="G149" s="10"/>
      <c r="H149" s="10"/>
      <c r="I149" s="10" t="str">
        <f aca="false">ADDRESS(I146,4,1)</f>
        <v>$D$26</v>
      </c>
      <c r="J149" s="32" t="n">
        <f aca="true">INDIRECT(I149)</f>
        <v>0.105162037037037</v>
      </c>
      <c r="K149" s="10" t="n">
        <f aca="false">MDETERM(AC147:AF150)</f>
        <v>57728.5524463729</v>
      </c>
      <c r="L149" s="10" t="n">
        <f aca="false">K149/K146</f>
        <v>6.62340462180748E-007</v>
      </c>
      <c r="M149" s="32" t="n">
        <f aca="false">J149</f>
        <v>0.105162037037037</v>
      </c>
      <c r="N149" s="25" t="n">
        <f aca="false">$N$5</f>
        <v>1</v>
      </c>
      <c r="O149" s="25" t="n">
        <f aca="false">$O$5</f>
        <v>80</v>
      </c>
      <c r="P149" s="25" t="n">
        <f aca="false">$P$5</f>
        <v>6400</v>
      </c>
      <c r="Q149" s="25" t="n">
        <f aca="false">$Q$5</f>
        <v>512000</v>
      </c>
      <c r="R149" s="25"/>
      <c r="S149" s="39" t="n">
        <f aca="false">M149</f>
        <v>0.105162037037037</v>
      </c>
      <c r="T149" s="25" t="n">
        <f aca="false">$O$5</f>
        <v>80</v>
      </c>
      <c r="U149" s="25" t="n">
        <f aca="false">$P$5</f>
        <v>6400</v>
      </c>
      <c r="V149" s="25" t="n">
        <f aca="false">$Q$5</f>
        <v>512000</v>
      </c>
      <c r="W149" s="10"/>
      <c r="X149" s="25" t="n">
        <f aca="false">$N$5</f>
        <v>1</v>
      </c>
      <c r="Y149" s="32" t="n">
        <f aca="false">S149</f>
        <v>0.105162037037037</v>
      </c>
      <c r="Z149" s="25" t="n">
        <f aca="false">$P$5</f>
        <v>6400</v>
      </c>
      <c r="AA149" s="25" t="n">
        <f aca="false">$Q$5</f>
        <v>512000</v>
      </c>
      <c r="AB149" s="10"/>
      <c r="AC149" s="25" t="n">
        <f aca="false">$N$5</f>
        <v>1</v>
      </c>
      <c r="AD149" s="25" t="n">
        <f aca="false">$O$5</f>
        <v>80</v>
      </c>
      <c r="AE149" s="32" t="n">
        <f aca="false">Y149</f>
        <v>0.105162037037037</v>
      </c>
      <c r="AF149" s="25" t="n">
        <f aca="false">$Q$5</f>
        <v>512000</v>
      </c>
      <c r="AG149" s="10"/>
      <c r="AH149" s="25" t="n">
        <f aca="false">$N$5</f>
        <v>1</v>
      </c>
      <c r="AI149" s="25" t="n">
        <f aca="false">$O$5</f>
        <v>80</v>
      </c>
      <c r="AJ149" s="25" t="n">
        <f aca="false">$P$5</f>
        <v>6400</v>
      </c>
      <c r="AK149" s="32" t="n">
        <f aca="false">AE149</f>
        <v>0.105162037037037</v>
      </c>
    </row>
    <row r="150" customFormat="false" ht="14.1" hidden="false" customHeight="false" outlineLevel="0" collapsed="false">
      <c r="A150" s="10"/>
      <c r="B150" s="10"/>
      <c r="C150" s="10"/>
      <c r="D150" s="10"/>
      <c r="E150" s="10"/>
      <c r="F150" s="32"/>
      <c r="G150" s="10"/>
      <c r="H150" s="10"/>
      <c r="I150" s="10" t="str">
        <f aca="false">ADDRESS(I146,5,1)</f>
        <v>$E$26</v>
      </c>
      <c r="J150" s="32" t="n">
        <f aca="true">INDIRECT(I150)</f>
        <v>0.220625</v>
      </c>
      <c r="K150" s="10" t="n">
        <f aca="false">MDETERM(AH147:AK150)</f>
        <v>13.0411201107266</v>
      </c>
      <c r="L150" s="10" t="n">
        <f aca="false">K150/K146</f>
        <v>1.49625465310554E-010</v>
      </c>
      <c r="M150" s="32" t="n">
        <f aca="false">J150</f>
        <v>0.220625</v>
      </c>
      <c r="N150" s="25" t="n">
        <f aca="false">$N$6</f>
        <v>1</v>
      </c>
      <c r="O150" s="40" t="n">
        <f aca="false">$O$6</f>
        <v>160.934708788644</v>
      </c>
      <c r="P150" s="25" t="n">
        <f aca="false">$P$6</f>
        <v>25899.9804928856</v>
      </c>
      <c r="Q150" s="25" t="n">
        <f aca="false">$Q$6</f>
        <v>4168205.81825411</v>
      </c>
      <c r="R150" s="25"/>
      <c r="S150" s="39" t="n">
        <f aca="false">M150</f>
        <v>0.220625</v>
      </c>
      <c r="T150" s="40" t="n">
        <f aca="false">$O$6</f>
        <v>160.934708788644</v>
      </c>
      <c r="U150" s="25" t="n">
        <f aca="false">$P$6</f>
        <v>25899.9804928856</v>
      </c>
      <c r="V150" s="25" t="n">
        <f aca="false">$Q$6</f>
        <v>4168205.81825411</v>
      </c>
      <c r="W150" s="10"/>
      <c r="X150" s="25" t="n">
        <f aca="false">$N$6</f>
        <v>1</v>
      </c>
      <c r="Y150" s="32" t="n">
        <f aca="false">S150</f>
        <v>0.220625</v>
      </c>
      <c r="Z150" s="25" t="n">
        <f aca="false">$P$6</f>
        <v>25899.9804928856</v>
      </c>
      <c r="AA150" s="25" t="n">
        <f aca="false">$Q$6</f>
        <v>4168205.81825411</v>
      </c>
      <c r="AB150" s="10"/>
      <c r="AC150" s="25" t="n">
        <f aca="false">$N$6</f>
        <v>1</v>
      </c>
      <c r="AD150" s="40" t="n">
        <f aca="false">$O$6</f>
        <v>160.934708788644</v>
      </c>
      <c r="AE150" s="32" t="n">
        <f aca="false">Y150</f>
        <v>0.220625</v>
      </c>
      <c r="AF150" s="25" t="n">
        <f aca="false">$Q$6</f>
        <v>4168205.81825411</v>
      </c>
      <c r="AG150" s="10"/>
      <c r="AH150" s="25" t="n">
        <f aca="false">$N$6</f>
        <v>1</v>
      </c>
      <c r="AI150" s="40" t="n">
        <f aca="false">$O$6</f>
        <v>160.934708788644</v>
      </c>
      <c r="AJ150" s="25" t="n">
        <f aca="false">$P$6</f>
        <v>25899.9804928856</v>
      </c>
      <c r="AK150" s="32" t="n">
        <f aca="false">AE150</f>
        <v>0.220625</v>
      </c>
    </row>
    <row r="151" customFormat="false" ht="14.1" hidden="false" customHeight="false" outlineLevel="0" collapsed="false">
      <c r="A151" s="10"/>
      <c r="B151" s="10"/>
      <c r="C151" s="10"/>
      <c r="D151" s="10"/>
      <c r="E151" s="10"/>
      <c r="F151" s="32"/>
      <c r="G151" s="10"/>
      <c r="H151" s="10"/>
      <c r="I151" s="10"/>
      <c r="J151" s="32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customFormat="false" ht="14.55" hidden="false" customHeight="false" outlineLevel="0" collapsed="false">
      <c r="A152" s="10"/>
      <c r="B152" s="10"/>
      <c r="C152" s="10"/>
      <c r="D152" s="10"/>
      <c r="E152" s="10"/>
      <c r="F152" s="32"/>
      <c r="G152" s="10"/>
      <c r="H152" s="10"/>
      <c r="I152" s="10" t="n">
        <f aca="false">I146+1</f>
        <v>27</v>
      </c>
      <c r="J152" s="37" t="n">
        <f aca="false">L153+$F$1*L154+L155*$F$1*$F$1+L156*$F$1*$F$1*$F$1</f>
        <v>0.0986886528437398</v>
      </c>
      <c r="K152" s="10" t="n">
        <f aca="false">MDETERM(N153:Q156)</f>
        <v>87158426432.6874</v>
      </c>
      <c r="L152" s="10"/>
      <c r="M152" s="10"/>
      <c r="N152" s="25" t="s">
        <v>6</v>
      </c>
      <c r="O152" s="25" t="s">
        <v>7</v>
      </c>
      <c r="P152" s="25" t="s">
        <v>8</v>
      </c>
      <c r="Q152" s="25" t="s">
        <v>9</v>
      </c>
      <c r="R152" s="25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customFormat="false" ht="14.1" hidden="false" customHeight="false" outlineLevel="0" collapsed="false">
      <c r="A153" s="10"/>
      <c r="B153" s="10"/>
      <c r="C153" s="10"/>
      <c r="D153" s="10"/>
      <c r="E153" s="10"/>
      <c r="F153" s="32"/>
      <c r="G153" s="10"/>
      <c r="H153" s="10"/>
      <c r="I153" s="10" t="str">
        <f aca="false">ADDRESS(I152,2,1)</f>
        <v>$B$27</v>
      </c>
      <c r="J153" s="32" t="n">
        <f aca="true">INDIRECT(I153)</f>
        <v>0.0204166666666667</v>
      </c>
      <c r="K153" s="10" t="n">
        <f aca="false">MDETERM(S153:V156)</f>
        <v>743863.852683681</v>
      </c>
      <c r="L153" s="10" t="n">
        <f aca="false">K153/K152</f>
        <v>8.53461774299205E-006</v>
      </c>
      <c r="M153" s="32" t="n">
        <f aca="false">J153</f>
        <v>0.0204166666666667</v>
      </c>
      <c r="N153" s="25" t="n">
        <f aca="false">$N$3</f>
        <v>1</v>
      </c>
      <c r="O153" s="25" t="n">
        <f aca="false">$O$3</f>
        <v>16</v>
      </c>
      <c r="P153" s="25" t="n">
        <f aca="false">$P$3</f>
        <v>256</v>
      </c>
      <c r="Q153" s="25" t="n">
        <f aca="false">$Q$3</f>
        <v>4096</v>
      </c>
      <c r="R153" s="25"/>
      <c r="S153" s="39" t="n">
        <f aca="false">M153</f>
        <v>0.0204166666666667</v>
      </c>
      <c r="T153" s="25" t="n">
        <f aca="false">$O$3</f>
        <v>16</v>
      </c>
      <c r="U153" s="25" t="n">
        <f aca="false">$P$3</f>
        <v>256</v>
      </c>
      <c r="V153" s="25" t="n">
        <f aca="false">$Q$3</f>
        <v>4096</v>
      </c>
      <c r="W153" s="10"/>
      <c r="X153" s="25" t="n">
        <f aca="false">$N$3</f>
        <v>1</v>
      </c>
      <c r="Y153" s="32" t="n">
        <f aca="false">S153</f>
        <v>0.0204166666666667</v>
      </c>
      <c r="Z153" s="25" t="n">
        <f aca="false">$P$3</f>
        <v>256</v>
      </c>
      <c r="AA153" s="25" t="n">
        <f aca="false">$Q$3</f>
        <v>4096</v>
      </c>
      <c r="AB153" s="10"/>
      <c r="AC153" s="25" t="n">
        <f aca="false">$N$3</f>
        <v>1</v>
      </c>
      <c r="AD153" s="25" t="n">
        <f aca="false">$O$3</f>
        <v>16</v>
      </c>
      <c r="AE153" s="32" t="n">
        <f aca="false">Y153</f>
        <v>0.0204166666666667</v>
      </c>
      <c r="AF153" s="25" t="n">
        <f aca="false">$Q$3</f>
        <v>4096</v>
      </c>
      <c r="AG153" s="10"/>
      <c r="AH153" s="25" t="n">
        <f aca="false">$N$3</f>
        <v>1</v>
      </c>
      <c r="AI153" s="25" t="n">
        <f aca="false">$O$3</f>
        <v>16</v>
      </c>
      <c r="AJ153" s="25" t="n">
        <f aca="false">$P$3</f>
        <v>256</v>
      </c>
      <c r="AK153" s="32" t="n">
        <f aca="false">AE153</f>
        <v>0.0204166666666667</v>
      </c>
    </row>
    <row r="154" customFormat="false" ht="14.1" hidden="false" customHeight="false" outlineLevel="0" collapsed="false">
      <c r="A154" s="10"/>
      <c r="B154" s="10"/>
      <c r="C154" s="10"/>
      <c r="D154" s="10"/>
      <c r="E154" s="10"/>
      <c r="F154" s="32"/>
      <c r="G154" s="10"/>
      <c r="H154" s="10"/>
      <c r="I154" s="10" t="str">
        <f aca="false">ADDRESS(I152,3,1)</f>
        <v>$C$27</v>
      </c>
      <c r="J154" s="32" t="n">
        <f aca="true">INDIRECT(I154)</f>
        <v>0.0516782407407407</v>
      </c>
      <c r="K154" s="10" t="n">
        <f aca="false">MDETERM(X153:AA156)</f>
        <v>110236547.879106</v>
      </c>
      <c r="L154" s="10" t="n">
        <f aca="false">K154/K152</f>
        <v>0.00126478359455287</v>
      </c>
      <c r="M154" s="32" t="n">
        <f aca="false">J154</f>
        <v>0.0516782407407407</v>
      </c>
      <c r="N154" s="25" t="n">
        <f aca="false">$N$4</f>
        <v>1</v>
      </c>
      <c r="O154" s="25" t="n">
        <f aca="false">$O$4</f>
        <v>40</v>
      </c>
      <c r="P154" s="25" t="n">
        <f aca="false">$P$4</f>
        <v>1600</v>
      </c>
      <c r="Q154" s="25" t="n">
        <f aca="false">$Q$4</f>
        <v>64000</v>
      </c>
      <c r="R154" s="25"/>
      <c r="S154" s="39" t="n">
        <f aca="false">M154</f>
        <v>0.0516782407407407</v>
      </c>
      <c r="T154" s="25" t="n">
        <f aca="false">$O$4</f>
        <v>40</v>
      </c>
      <c r="U154" s="25" t="n">
        <f aca="false">$P$4</f>
        <v>1600</v>
      </c>
      <c r="V154" s="25" t="n">
        <f aca="false">$Q$4</f>
        <v>64000</v>
      </c>
      <c r="W154" s="10"/>
      <c r="X154" s="25" t="n">
        <f aca="false">$N$4</f>
        <v>1</v>
      </c>
      <c r="Y154" s="32" t="n">
        <f aca="false">S154</f>
        <v>0.0516782407407407</v>
      </c>
      <c r="Z154" s="25" t="n">
        <f aca="false">$P$4</f>
        <v>1600</v>
      </c>
      <c r="AA154" s="25" t="n">
        <f aca="false">$Q$4</f>
        <v>64000</v>
      </c>
      <c r="AB154" s="10"/>
      <c r="AC154" s="25" t="n">
        <f aca="false">$N$4</f>
        <v>1</v>
      </c>
      <c r="AD154" s="25" t="n">
        <f aca="false">$O$4</f>
        <v>40</v>
      </c>
      <c r="AE154" s="32" t="n">
        <f aca="false">Y154</f>
        <v>0.0516782407407407</v>
      </c>
      <c r="AF154" s="25" t="n">
        <f aca="false">$Q$4</f>
        <v>64000</v>
      </c>
      <c r="AG154" s="10"/>
      <c r="AH154" s="25" t="n">
        <f aca="false">$N$4</f>
        <v>1</v>
      </c>
      <c r="AI154" s="25" t="n">
        <f aca="false">$O$4</f>
        <v>40</v>
      </c>
      <c r="AJ154" s="25" t="n">
        <f aca="false">$P$4</f>
        <v>1600</v>
      </c>
      <c r="AK154" s="32" t="n">
        <f aca="false">AE154</f>
        <v>0.0516782407407407</v>
      </c>
    </row>
    <row r="155" customFormat="false" ht="14.1" hidden="false" customHeight="false" outlineLevel="0" collapsed="false">
      <c r="A155" s="10"/>
      <c r="B155" s="10"/>
      <c r="C155" s="10"/>
      <c r="D155" s="10"/>
      <c r="E155" s="10"/>
      <c r="F155" s="32"/>
      <c r="G155" s="10"/>
      <c r="H155" s="10"/>
      <c r="I155" s="10" t="str">
        <f aca="false">ADDRESS(I152,4,1)</f>
        <v>$D$27</v>
      </c>
      <c r="J155" s="32" t="n">
        <f aca="true">INDIRECT(I155)</f>
        <v>0.105543981481481</v>
      </c>
      <c r="K155" s="10" t="n">
        <f aca="false">MDETERM(AC153:AF156)</f>
        <v>58207.3854468242</v>
      </c>
      <c r="L155" s="10" t="n">
        <f aca="false">K155/K152</f>
        <v>6.67834285555601E-007</v>
      </c>
      <c r="M155" s="32" t="n">
        <f aca="false">J155</f>
        <v>0.105543981481481</v>
      </c>
      <c r="N155" s="25" t="n">
        <f aca="false">$N$5</f>
        <v>1</v>
      </c>
      <c r="O155" s="25" t="n">
        <f aca="false">$O$5</f>
        <v>80</v>
      </c>
      <c r="P155" s="25" t="n">
        <f aca="false">$P$5</f>
        <v>6400</v>
      </c>
      <c r="Q155" s="25" t="n">
        <f aca="false">$Q$5</f>
        <v>512000</v>
      </c>
      <c r="R155" s="25"/>
      <c r="S155" s="39" t="n">
        <f aca="false">M155</f>
        <v>0.105543981481481</v>
      </c>
      <c r="T155" s="25" t="n">
        <f aca="false">$O$5</f>
        <v>80</v>
      </c>
      <c r="U155" s="25" t="n">
        <f aca="false">$P$5</f>
        <v>6400</v>
      </c>
      <c r="V155" s="25" t="n">
        <f aca="false">$Q$5</f>
        <v>512000</v>
      </c>
      <c r="W155" s="10"/>
      <c r="X155" s="25" t="n">
        <f aca="false">$N$5</f>
        <v>1</v>
      </c>
      <c r="Y155" s="32" t="n">
        <f aca="false">S155</f>
        <v>0.105543981481481</v>
      </c>
      <c r="Z155" s="25" t="n">
        <f aca="false">$P$5</f>
        <v>6400</v>
      </c>
      <c r="AA155" s="25" t="n">
        <f aca="false">$Q$5</f>
        <v>512000</v>
      </c>
      <c r="AB155" s="10"/>
      <c r="AC155" s="25" t="n">
        <f aca="false">$N$5</f>
        <v>1</v>
      </c>
      <c r="AD155" s="25" t="n">
        <f aca="false">$O$5</f>
        <v>80</v>
      </c>
      <c r="AE155" s="32" t="n">
        <f aca="false">Y155</f>
        <v>0.105543981481481</v>
      </c>
      <c r="AF155" s="25" t="n">
        <f aca="false">$Q$5</f>
        <v>512000</v>
      </c>
      <c r="AG155" s="10"/>
      <c r="AH155" s="25" t="n">
        <f aca="false">$N$5</f>
        <v>1</v>
      </c>
      <c r="AI155" s="25" t="n">
        <f aca="false">$O$5</f>
        <v>80</v>
      </c>
      <c r="AJ155" s="25" t="n">
        <f aca="false">$P$5</f>
        <v>6400</v>
      </c>
      <c r="AK155" s="32" t="n">
        <f aca="false">AE155</f>
        <v>0.105543981481481</v>
      </c>
    </row>
    <row r="156" customFormat="false" ht="14.1" hidden="false" customHeight="false" outlineLevel="0" collapsed="false">
      <c r="A156" s="10"/>
      <c r="B156" s="10"/>
      <c r="C156" s="10"/>
      <c r="D156" s="10"/>
      <c r="E156" s="10"/>
      <c r="F156" s="32"/>
      <c r="G156" s="10"/>
      <c r="H156" s="10"/>
      <c r="I156" s="10" t="str">
        <f aca="false">ADDRESS(I152,5,1)</f>
        <v>$E$27</v>
      </c>
      <c r="J156" s="32" t="n">
        <f aca="true">INDIRECT(I156)</f>
        <v>0.221493055555556</v>
      </c>
      <c r="K156" s="10" t="n">
        <f aca="false">MDETERM(AH153:AK156)</f>
        <v>13.3835631362407</v>
      </c>
      <c r="L156" s="10" t="n">
        <f aca="false">K156/K152</f>
        <v>1.53554437408033E-010</v>
      </c>
      <c r="M156" s="32" t="n">
        <f aca="false">J156</f>
        <v>0.221493055555556</v>
      </c>
      <c r="N156" s="25" t="n">
        <f aca="false">$N$6</f>
        <v>1</v>
      </c>
      <c r="O156" s="40" t="n">
        <f aca="false">$O$6</f>
        <v>160.934708788644</v>
      </c>
      <c r="P156" s="25" t="n">
        <f aca="false">$P$6</f>
        <v>25899.9804928856</v>
      </c>
      <c r="Q156" s="25" t="n">
        <f aca="false">$Q$6</f>
        <v>4168205.81825411</v>
      </c>
      <c r="R156" s="25"/>
      <c r="S156" s="39" t="n">
        <f aca="false">M156</f>
        <v>0.221493055555556</v>
      </c>
      <c r="T156" s="40" t="n">
        <f aca="false">$O$6</f>
        <v>160.934708788644</v>
      </c>
      <c r="U156" s="25" t="n">
        <f aca="false">$P$6</f>
        <v>25899.9804928856</v>
      </c>
      <c r="V156" s="25" t="n">
        <f aca="false">$Q$6</f>
        <v>4168205.81825411</v>
      </c>
      <c r="W156" s="10"/>
      <c r="X156" s="25" t="n">
        <f aca="false">$N$6</f>
        <v>1</v>
      </c>
      <c r="Y156" s="32" t="n">
        <f aca="false">S156</f>
        <v>0.221493055555556</v>
      </c>
      <c r="Z156" s="25" t="n">
        <f aca="false">$P$6</f>
        <v>25899.9804928856</v>
      </c>
      <c r="AA156" s="25" t="n">
        <f aca="false">$Q$6</f>
        <v>4168205.81825411</v>
      </c>
      <c r="AB156" s="10"/>
      <c r="AC156" s="25" t="n">
        <f aca="false">$N$6</f>
        <v>1</v>
      </c>
      <c r="AD156" s="40" t="n">
        <f aca="false">$O$6</f>
        <v>160.934708788644</v>
      </c>
      <c r="AE156" s="32" t="n">
        <f aca="false">Y156</f>
        <v>0.221493055555556</v>
      </c>
      <c r="AF156" s="25" t="n">
        <f aca="false">$Q$6</f>
        <v>4168205.81825411</v>
      </c>
      <c r="AG156" s="10"/>
      <c r="AH156" s="25" t="n">
        <f aca="false">$N$6</f>
        <v>1</v>
      </c>
      <c r="AI156" s="40" t="n">
        <f aca="false">$O$6</f>
        <v>160.934708788644</v>
      </c>
      <c r="AJ156" s="25" t="n">
        <f aca="false">$P$6</f>
        <v>25899.9804928856</v>
      </c>
      <c r="AK156" s="32" t="n">
        <f aca="false">AE156</f>
        <v>0.221493055555556</v>
      </c>
    </row>
    <row r="157" customFormat="false" ht="14.1" hidden="false" customHeight="false" outlineLevel="0" collapsed="false">
      <c r="A157" s="10"/>
      <c r="B157" s="10"/>
      <c r="C157" s="10"/>
      <c r="D157" s="10"/>
      <c r="E157" s="10"/>
      <c r="F157" s="32"/>
      <c r="G157" s="10"/>
      <c r="H157" s="10"/>
      <c r="I157" s="10"/>
      <c r="J157" s="32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customFormat="false" ht="14.55" hidden="false" customHeight="false" outlineLevel="0" collapsed="false">
      <c r="A158" s="10"/>
      <c r="B158" s="10"/>
      <c r="C158" s="10"/>
      <c r="D158" s="10"/>
      <c r="E158" s="10"/>
      <c r="F158" s="32"/>
      <c r="G158" s="10"/>
      <c r="H158" s="10"/>
      <c r="I158" s="10" t="n">
        <f aca="false">I152+1</f>
        <v>28</v>
      </c>
      <c r="J158" s="37" t="n">
        <f aca="false">L159+$F$1*L160+L161*$F$1*$F$1+L162*$F$1*$F$1*$F$1</f>
        <v>0.099044255212966</v>
      </c>
      <c r="K158" s="10" t="n">
        <f aca="false">MDETERM(N159:Q162)</f>
        <v>87158426432.6874</v>
      </c>
      <c r="L158" s="10"/>
      <c r="M158" s="10"/>
      <c r="N158" s="25" t="s">
        <v>6</v>
      </c>
      <c r="O158" s="25" t="s">
        <v>7</v>
      </c>
      <c r="P158" s="25" t="s">
        <v>8</v>
      </c>
      <c r="Q158" s="25" t="s">
        <v>9</v>
      </c>
      <c r="R158" s="25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customFormat="false" ht="14.1" hidden="false" customHeight="false" outlineLevel="0" collapsed="false">
      <c r="A159" s="10"/>
      <c r="B159" s="10"/>
      <c r="C159" s="10"/>
      <c r="D159" s="10"/>
      <c r="E159" s="10"/>
      <c r="F159" s="32"/>
      <c r="G159" s="10"/>
      <c r="H159" s="10"/>
      <c r="I159" s="10" t="str">
        <f aca="false">ADDRESS(I158,2,1)</f>
        <v>$B$28</v>
      </c>
      <c r="J159" s="32" t="n">
        <f aca="true">INDIRECT(I159)</f>
        <v>0.0204976851851852</v>
      </c>
      <c r="K159" s="10" t="n">
        <f aca="false">MDETERM(S159:V162)</f>
        <v>2185814.53792988</v>
      </c>
      <c r="L159" s="10" t="n">
        <f aca="false">K159/K158</f>
        <v>2.50786369992348E-005</v>
      </c>
      <c r="M159" s="32" t="n">
        <f aca="false">J159</f>
        <v>0.0204976851851852</v>
      </c>
      <c r="N159" s="25" t="n">
        <f aca="false">$N$3</f>
        <v>1</v>
      </c>
      <c r="O159" s="25" t="n">
        <f aca="false">$O$3</f>
        <v>16</v>
      </c>
      <c r="P159" s="25" t="n">
        <f aca="false">$P$3</f>
        <v>256</v>
      </c>
      <c r="Q159" s="25" t="n">
        <f aca="false">$Q$3</f>
        <v>4096</v>
      </c>
      <c r="R159" s="25"/>
      <c r="S159" s="39" t="n">
        <f aca="false">M159</f>
        <v>0.0204976851851852</v>
      </c>
      <c r="T159" s="25" t="n">
        <f aca="false">$O$3</f>
        <v>16</v>
      </c>
      <c r="U159" s="25" t="n">
        <f aca="false">$P$3</f>
        <v>256</v>
      </c>
      <c r="V159" s="25" t="n">
        <f aca="false">$Q$3</f>
        <v>4096</v>
      </c>
      <c r="W159" s="10"/>
      <c r="X159" s="25" t="n">
        <f aca="false">$N$3</f>
        <v>1</v>
      </c>
      <c r="Y159" s="32" t="n">
        <f aca="false">S159</f>
        <v>0.0204976851851852</v>
      </c>
      <c r="Z159" s="25" t="n">
        <f aca="false">$P$3</f>
        <v>256</v>
      </c>
      <c r="AA159" s="25" t="n">
        <f aca="false">$Q$3</f>
        <v>4096</v>
      </c>
      <c r="AB159" s="10"/>
      <c r="AC159" s="25" t="n">
        <f aca="false">$N$3</f>
        <v>1</v>
      </c>
      <c r="AD159" s="25" t="n">
        <f aca="false">$O$3</f>
        <v>16</v>
      </c>
      <c r="AE159" s="32" t="n">
        <f aca="false">Y159</f>
        <v>0.0204976851851852</v>
      </c>
      <c r="AF159" s="25" t="n">
        <f aca="false">$Q$3</f>
        <v>4096</v>
      </c>
      <c r="AG159" s="10"/>
      <c r="AH159" s="25" t="n">
        <f aca="false">$N$3</f>
        <v>1</v>
      </c>
      <c r="AI159" s="25" t="n">
        <f aca="false">$O$3</f>
        <v>16</v>
      </c>
      <c r="AJ159" s="25" t="n">
        <f aca="false">$P$3</f>
        <v>256</v>
      </c>
      <c r="AK159" s="32" t="n">
        <f aca="false">AE159</f>
        <v>0.0204976851851852</v>
      </c>
    </row>
    <row r="160" customFormat="false" ht="14.1" hidden="false" customHeight="false" outlineLevel="0" collapsed="false">
      <c r="A160" s="10"/>
      <c r="B160" s="10"/>
      <c r="C160" s="10"/>
      <c r="D160" s="10"/>
      <c r="E160" s="10"/>
      <c r="F160" s="32"/>
      <c r="G160" s="10"/>
      <c r="H160" s="10"/>
      <c r="I160" s="10" t="str">
        <f aca="false">ADDRESS(I158,3,1)</f>
        <v>$C$28</v>
      </c>
      <c r="J160" s="32" t="n">
        <f aca="true">INDIRECT(I160)</f>
        <v>0.0518634259259259</v>
      </c>
      <c r="K160" s="10" t="n">
        <f aca="false">MDETERM(X159:AA162)</f>
        <v>110577827.263367</v>
      </c>
      <c r="L160" s="10" t="n">
        <f aca="false">K160/K158</f>
        <v>0.00126869921577538</v>
      </c>
      <c r="M160" s="32" t="n">
        <f aca="false">J160</f>
        <v>0.0518634259259259</v>
      </c>
      <c r="N160" s="25" t="n">
        <f aca="false">$N$4</f>
        <v>1</v>
      </c>
      <c r="O160" s="25" t="n">
        <f aca="false">$O$4</f>
        <v>40</v>
      </c>
      <c r="P160" s="25" t="n">
        <f aca="false">$P$4</f>
        <v>1600</v>
      </c>
      <c r="Q160" s="25" t="n">
        <f aca="false">$Q$4</f>
        <v>64000</v>
      </c>
      <c r="R160" s="25"/>
      <c r="S160" s="39" t="n">
        <f aca="false">M160</f>
        <v>0.0518634259259259</v>
      </c>
      <c r="T160" s="25" t="n">
        <f aca="false">$O$4</f>
        <v>40</v>
      </c>
      <c r="U160" s="25" t="n">
        <f aca="false">$P$4</f>
        <v>1600</v>
      </c>
      <c r="V160" s="25" t="n">
        <f aca="false">$Q$4</f>
        <v>64000</v>
      </c>
      <c r="W160" s="10"/>
      <c r="X160" s="25" t="n">
        <f aca="false">$N$4</f>
        <v>1</v>
      </c>
      <c r="Y160" s="32" t="n">
        <f aca="false">S160</f>
        <v>0.0518634259259259</v>
      </c>
      <c r="Z160" s="25" t="n">
        <f aca="false">$P$4</f>
        <v>1600</v>
      </c>
      <c r="AA160" s="25" t="n">
        <f aca="false">$Q$4</f>
        <v>64000</v>
      </c>
      <c r="AB160" s="10"/>
      <c r="AC160" s="25" t="n">
        <f aca="false">$N$4</f>
        <v>1</v>
      </c>
      <c r="AD160" s="25" t="n">
        <f aca="false">$O$4</f>
        <v>40</v>
      </c>
      <c r="AE160" s="32" t="n">
        <f aca="false">Y160</f>
        <v>0.0518634259259259</v>
      </c>
      <c r="AF160" s="25" t="n">
        <f aca="false">$Q$4</f>
        <v>64000</v>
      </c>
      <c r="AG160" s="10"/>
      <c r="AH160" s="25" t="n">
        <f aca="false">$N$4</f>
        <v>1</v>
      </c>
      <c r="AI160" s="25" t="n">
        <f aca="false">$O$4</f>
        <v>40</v>
      </c>
      <c r="AJ160" s="25" t="n">
        <f aca="false">$P$4</f>
        <v>1600</v>
      </c>
      <c r="AK160" s="32" t="n">
        <f aca="false">AE160</f>
        <v>0.0518634259259259</v>
      </c>
    </row>
    <row r="161" customFormat="false" ht="14.1" hidden="false" customHeight="false" outlineLevel="0" collapsed="false">
      <c r="A161" s="10"/>
      <c r="B161" s="10"/>
      <c r="C161" s="10"/>
      <c r="D161" s="10"/>
      <c r="E161" s="10"/>
      <c r="F161" s="32"/>
      <c r="G161" s="10"/>
      <c r="H161" s="10"/>
      <c r="I161" s="10" t="str">
        <f aca="false">ADDRESS(I158,4,1)</f>
        <v>$D$28</v>
      </c>
      <c r="J161" s="32" t="n">
        <f aca="true">INDIRECT(I161)</f>
        <v>0.105925925925926</v>
      </c>
      <c r="K161" s="10" t="n">
        <f aca="false">MDETERM(AC159:AF162)</f>
        <v>58806.3246551206</v>
      </c>
      <c r="L161" s="10" t="n">
        <f aca="false">K161/K158</f>
        <v>6.74706130686478E-007</v>
      </c>
      <c r="M161" s="32" t="n">
        <f aca="false">J161</f>
        <v>0.105925925925926</v>
      </c>
      <c r="N161" s="25" t="n">
        <f aca="false">$N$5</f>
        <v>1</v>
      </c>
      <c r="O161" s="25" t="n">
        <f aca="false">$O$5</f>
        <v>80</v>
      </c>
      <c r="P161" s="25" t="n">
        <f aca="false">$P$5</f>
        <v>6400</v>
      </c>
      <c r="Q161" s="25" t="n">
        <f aca="false">$Q$5</f>
        <v>512000</v>
      </c>
      <c r="R161" s="25"/>
      <c r="S161" s="39" t="n">
        <f aca="false">M161</f>
        <v>0.105925925925926</v>
      </c>
      <c r="T161" s="25" t="n">
        <f aca="false">$O$5</f>
        <v>80</v>
      </c>
      <c r="U161" s="25" t="n">
        <f aca="false">$P$5</f>
        <v>6400</v>
      </c>
      <c r="V161" s="25" t="n">
        <f aca="false">$Q$5</f>
        <v>512000</v>
      </c>
      <c r="W161" s="10"/>
      <c r="X161" s="25" t="n">
        <f aca="false">$N$5</f>
        <v>1</v>
      </c>
      <c r="Y161" s="32" t="n">
        <f aca="false">S161</f>
        <v>0.105925925925926</v>
      </c>
      <c r="Z161" s="25" t="n">
        <f aca="false">$P$5</f>
        <v>6400</v>
      </c>
      <c r="AA161" s="25" t="n">
        <f aca="false">$Q$5</f>
        <v>512000</v>
      </c>
      <c r="AB161" s="10"/>
      <c r="AC161" s="25" t="n">
        <f aca="false">$N$5</f>
        <v>1</v>
      </c>
      <c r="AD161" s="25" t="n">
        <f aca="false">$O$5</f>
        <v>80</v>
      </c>
      <c r="AE161" s="32" t="n">
        <f aca="false">Y161</f>
        <v>0.105925925925926</v>
      </c>
      <c r="AF161" s="25" t="n">
        <f aca="false">$Q$5</f>
        <v>512000</v>
      </c>
      <c r="AG161" s="10"/>
      <c r="AH161" s="25" t="n">
        <f aca="false">$N$5</f>
        <v>1</v>
      </c>
      <c r="AI161" s="25" t="n">
        <f aca="false">$O$5</f>
        <v>80</v>
      </c>
      <c r="AJ161" s="25" t="n">
        <f aca="false">$P$5</f>
        <v>6400</v>
      </c>
      <c r="AK161" s="32" t="n">
        <f aca="false">AE161</f>
        <v>0.105925925925926</v>
      </c>
    </row>
    <row r="162" customFormat="false" ht="14.1" hidden="false" customHeight="false" outlineLevel="0" collapsed="false">
      <c r="A162" s="10"/>
      <c r="B162" s="10"/>
      <c r="C162" s="10"/>
      <c r="D162" s="10"/>
      <c r="E162" s="10"/>
      <c r="F162" s="32"/>
      <c r="G162" s="10"/>
      <c r="H162" s="10"/>
      <c r="I162" s="10" t="str">
        <f aca="false">ADDRESS(I158,5,1)</f>
        <v>$E$28</v>
      </c>
      <c r="J162" s="32" t="n">
        <f aca="true">INDIRECT(I162)</f>
        <v>0.222384259259259</v>
      </c>
      <c r="K162" s="10" t="n">
        <f aca="false">MDETERM(AH159:AK162)</f>
        <v>14.7745092363874</v>
      </c>
      <c r="L162" s="10" t="n">
        <f aca="false">K162/K158</f>
        <v>1.69513262699824E-010</v>
      </c>
      <c r="M162" s="32" t="n">
        <f aca="false">J162</f>
        <v>0.222384259259259</v>
      </c>
      <c r="N162" s="25" t="n">
        <f aca="false">$N$6</f>
        <v>1</v>
      </c>
      <c r="O162" s="40" t="n">
        <f aca="false">$O$6</f>
        <v>160.934708788644</v>
      </c>
      <c r="P162" s="25" t="n">
        <f aca="false">$P$6</f>
        <v>25899.9804928856</v>
      </c>
      <c r="Q162" s="25" t="n">
        <f aca="false">$Q$6</f>
        <v>4168205.81825411</v>
      </c>
      <c r="R162" s="25"/>
      <c r="S162" s="39" t="n">
        <f aca="false">M162</f>
        <v>0.222384259259259</v>
      </c>
      <c r="T162" s="40" t="n">
        <f aca="false">$O$6</f>
        <v>160.934708788644</v>
      </c>
      <c r="U162" s="25" t="n">
        <f aca="false">$P$6</f>
        <v>25899.9804928856</v>
      </c>
      <c r="V162" s="25" t="n">
        <f aca="false">$Q$6</f>
        <v>4168205.81825411</v>
      </c>
      <c r="W162" s="10"/>
      <c r="X162" s="25" t="n">
        <f aca="false">$N$6</f>
        <v>1</v>
      </c>
      <c r="Y162" s="32" t="n">
        <f aca="false">S162</f>
        <v>0.222384259259259</v>
      </c>
      <c r="Z162" s="25" t="n">
        <f aca="false">$P$6</f>
        <v>25899.9804928856</v>
      </c>
      <c r="AA162" s="25" t="n">
        <f aca="false">$Q$6</f>
        <v>4168205.81825411</v>
      </c>
      <c r="AB162" s="10"/>
      <c r="AC162" s="25" t="n">
        <f aca="false">$N$6</f>
        <v>1</v>
      </c>
      <c r="AD162" s="40" t="n">
        <f aca="false">$O$6</f>
        <v>160.934708788644</v>
      </c>
      <c r="AE162" s="32" t="n">
        <f aca="false">Y162</f>
        <v>0.222384259259259</v>
      </c>
      <c r="AF162" s="25" t="n">
        <f aca="false">$Q$6</f>
        <v>4168205.81825411</v>
      </c>
      <c r="AG162" s="10"/>
      <c r="AH162" s="25" t="n">
        <f aca="false">$N$6</f>
        <v>1</v>
      </c>
      <c r="AI162" s="40" t="n">
        <f aca="false">$O$6</f>
        <v>160.934708788644</v>
      </c>
      <c r="AJ162" s="25" t="n">
        <f aca="false">$P$6</f>
        <v>25899.9804928856</v>
      </c>
      <c r="AK162" s="32" t="n">
        <f aca="false">AE162</f>
        <v>0.222384259259259</v>
      </c>
    </row>
    <row r="163" customFormat="false" ht="14.1" hidden="false" customHeight="false" outlineLevel="0" collapsed="false">
      <c r="A163" s="10"/>
      <c r="B163" s="10"/>
      <c r="C163" s="10"/>
      <c r="D163" s="10"/>
      <c r="E163" s="10"/>
      <c r="F163" s="32"/>
      <c r="G163" s="10"/>
      <c r="H163" s="10"/>
      <c r="I163" s="10"/>
      <c r="J163" s="32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customFormat="false" ht="14.55" hidden="false" customHeight="false" outlineLevel="0" collapsed="false">
      <c r="A164" s="10"/>
      <c r="B164" s="10"/>
      <c r="C164" s="10"/>
      <c r="D164" s="10"/>
      <c r="E164" s="10"/>
      <c r="F164" s="32"/>
      <c r="G164" s="10"/>
      <c r="H164" s="10"/>
      <c r="I164" s="10" t="n">
        <f aca="false">I158+1</f>
        <v>29</v>
      </c>
      <c r="J164" s="37" t="n">
        <f aca="false">L165+$F$1*L166+L167*$F$1*$F$1+L168*$F$1*$F$1*$F$1</f>
        <v>0.0994227397842987</v>
      </c>
      <c r="K164" s="10" t="n">
        <f aca="false">MDETERM(N165:Q168)</f>
        <v>87158426432.6874</v>
      </c>
      <c r="L164" s="10"/>
      <c r="M164" s="10"/>
      <c r="N164" s="25" t="s">
        <v>6</v>
      </c>
      <c r="O164" s="25" t="s">
        <v>7</v>
      </c>
      <c r="P164" s="25" t="s">
        <v>8</v>
      </c>
      <c r="Q164" s="25" t="s">
        <v>9</v>
      </c>
      <c r="R164" s="25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customFormat="false" ht="14.1" hidden="false" customHeight="false" outlineLevel="0" collapsed="false">
      <c r="A165" s="10"/>
      <c r="B165" s="10"/>
      <c r="C165" s="10"/>
      <c r="D165" s="10"/>
      <c r="E165" s="10"/>
      <c r="F165" s="32"/>
      <c r="G165" s="10"/>
      <c r="H165" s="10"/>
      <c r="I165" s="10" t="str">
        <f aca="false">ADDRESS(I164,2,1)</f>
        <v>$B$29</v>
      </c>
      <c r="J165" s="32" t="n">
        <f aca="true">INDIRECT(I165)</f>
        <v>0.0205671296296296</v>
      </c>
      <c r="K165" s="10" t="n">
        <f aca="false">MDETERM(S165:V168)</f>
        <v>397945.026056242</v>
      </c>
      <c r="L165" s="10" t="n">
        <f aca="false">K165/K164</f>
        <v>4.56576652819192E-006</v>
      </c>
      <c r="M165" s="32" t="n">
        <f aca="false">J165</f>
        <v>0.0205671296296296</v>
      </c>
      <c r="N165" s="25" t="n">
        <f aca="false">$N$3</f>
        <v>1</v>
      </c>
      <c r="O165" s="25" t="n">
        <f aca="false">$O$3</f>
        <v>16</v>
      </c>
      <c r="P165" s="25" t="n">
        <f aca="false">$P$3</f>
        <v>256</v>
      </c>
      <c r="Q165" s="25" t="n">
        <f aca="false">$Q$3</f>
        <v>4096</v>
      </c>
      <c r="R165" s="25"/>
      <c r="S165" s="39" t="n">
        <f aca="false">M165</f>
        <v>0.0205671296296296</v>
      </c>
      <c r="T165" s="25" t="n">
        <f aca="false">$O$3</f>
        <v>16</v>
      </c>
      <c r="U165" s="25" t="n">
        <f aca="false">$P$3</f>
        <v>256</v>
      </c>
      <c r="V165" s="25" t="n">
        <f aca="false">$Q$3</f>
        <v>4096</v>
      </c>
      <c r="W165" s="10"/>
      <c r="X165" s="25" t="n">
        <f aca="false">$N$3</f>
        <v>1</v>
      </c>
      <c r="Y165" s="32" t="n">
        <f aca="false">S165</f>
        <v>0.0205671296296296</v>
      </c>
      <c r="Z165" s="25" t="n">
        <f aca="false">$P$3</f>
        <v>256</v>
      </c>
      <c r="AA165" s="25" t="n">
        <f aca="false">$Q$3</f>
        <v>4096</v>
      </c>
      <c r="AB165" s="10"/>
      <c r="AC165" s="25" t="n">
        <f aca="false">$N$3</f>
        <v>1</v>
      </c>
      <c r="AD165" s="25" t="n">
        <f aca="false">$O$3</f>
        <v>16</v>
      </c>
      <c r="AE165" s="32" t="n">
        <f aca="false">Y165</f>
        <v>0.0205671296296296</v>
      </c>
      <c r="AF165" s="25" t="n">
        <f aca="false">$Q$3</f>
        <v>4096</v>
      </c>
      <c r="AG165" s="10"/>
      <c r="AH165" s="25" t="n">
        <f aca="false">$N$3</f>
        <v>1</v>
      </c>
      <c r="AI165" s="25" t="n">
        <f aca="false">$O$3</f>
        <v>16</v>
      </c>
      <c r="AJ165" s="25" t="n">
        <f aca="false">$P$3</f>
        <v>256</v>
      </c>
      <c r="AK165" s="32" t="n">
        <f aca="false">AE165</f>
        <v>0.0205671296296296</v>
      </c>
    </row>
    <row r="166" customFormat="false" ht="14.1" hidden="false" customHeight="false" outlineLevel="0" collapsed="false">
      <c r="A166" s="10"/>
      <c r="B166" s="10"/>
      <c r="C166" s="10"/>
      <c r="D166" s="10"/>
      <c r="E166" s="10"/>
      <c r="F166" s="32"/>
      <c r="G166" s="10"/>
      <c r="H166" s="10"/>
      <c r="I166" s="10" t="str">
        <f aca="false">ADDRESS(I164,3,1)</f>
        <v>$C$29</v>
      </c>
      <c r="J166" s="32" t="n">
        <f aca="true">INDIRECT(I166)</f>
        <v>0.0520601851851852</v>
      </c>
      <c r="K166" s="10" t="n">
        <f aca="false">MDETERM(X165:AA168)</f>
        <v>111083416.281257</v>
      </c>
      <c r="L166" s="10" t="n">
        <f aca="false">K166/K164</f>
        <v>0.0012745000205694</v>
      </c>
      <c r="M166" s="32" t="n">
        <f aca="false">J166</f>
        <v>0.0520601851851852</v>
      </c>
      <c r="N166" s="25" t="n">
        <f aca="false">$N$4</f>
        <v>1</v>
      </c>
      <c r="O166" s="25" t="n">
        <f aca="false">$O$4</f>
        <v>40</v>
      </c>
      <c r="P166" s="25" t="n">
        <f aca="false">$P$4</f>
        <v>1600</v>
      </c>
      <c r="Q166" s="25" t="n">
        <f aca="false">$Q$4</f>
        <v>64000</v>
      </c>
      <c r="R166" s="25"/>
      <c r="S166" s="39" t="n">
        <f aca="false">M166</f>
        <v>0.0520601851851852</v>
      </c>
      <c r="T166" s="25" t="n">
        <f aca="false">$O$4</f>
        <v>40</v>
      </c>
      <c r="U166" s="25" t="n">
        <f aca="false">$P$4</f>
        <v>1600</v>
      </c>
      <c r="V166" s="25" t="n">
        <f aca="false">$Q$4</f>
        <v>64000</v>
      </c>
      <c r="W166" s="10"/>
      <c r="X166" s="25" t="n">
        <f aca="false">$N$4</f>
        <v>1</v>
      </c>
      <c r="Y166" s="32" t="n">
        <f aca="false">S166</f>
        <v>0.0520601851851852</v>
      </c>
      <c r="Z166" s="25" t="n">
        <f aca="false">$P$4</f>
        <v>1600</v>
      </c>
      <c r="AA166" s="25" t="n">
        <f aca="false">$Q$4</f>
        <v>64000</v>
      </c>
      <c r="AB166" s="10"/>
      <c r="AC166" s="25" t="n">
        <f aca="false">$N$4</f>
        <v>1</v>
      </c>
      <c r="AD166" s="25" t="n">
        <f aca="false">$O$4</f>
        <v>40</v>
      </c>
      <c r="AE166" s="32" t="n">
        <f aca="false">Y166</f>
        <v>0.0520601851851852</v>
      </c>
      <c r="AF166" s="25" t="n">
        <f aca="false">$Q$4</f>
        <v>64000</v>
      </c>
      <c r="AG166" s="10"/>
      <c r="AH166" s="25" t="n">
        <f aca="false">$N$4</f>
        <v>1</v>
      </c>
      <c r="AI166" s="25" t="n">
        <f aca="false">$O$4</f>
        <v>40</v>
      </c>
      <c r="AJ166" s="25" t="n">
        <f aca="false">$P$4</f>
        <v>1600</v>
      </c>
      <c r="AK166" s="32" t="n">
        <f aca="false">AE166</f>
        <v>0.0520601851851852</v>
      </c>
    </row>
    <row r="167" customFormat="false" ht="14.1" hidden="false" customHeight="false" outlineLevel="0" collapsed="false">
      <c r="A167" s="10"/>
      <c r="B167" s="10"/>
      <c r="C167" s="10"/>
      <c r="D167" s="10"/>
      <c r="E167" s="10"/>
      <c r="F167" s="32"/>
      <c r="G167" s="10"/>
      <c r="H167" s="10"/>
      <c r="I167" s="10" t="str">
        <f aca="false">ADDRESS(I164,4,1)</f>
        <v>$D$29</v>
      </c>
      <c r="J167" s="32" t="n">
        <f aca="true">INDIRECT(I167)</f>
        <v>0.106331018518519</v>
      </c>
      <c r="K167" s="10" t="n">
        <f aca="false">MDETERM(AC165:AF168)</f>
        <v>57721.9978964585</v>
      </c>
      <c r="L167" s="10" t="n">
        <f aca="false">K167/K164</f>
        <v>6.62265259470206E-007</v>
      </c>
      <c r="M167" s="32" t="n">
        <f aca="false">J167</f>
        <v>0.106331018518519</v>
      </c>
      <c r="N167" s="25" t="n">
        <f aca="false">$N$5</f>
        <v>1</v>
      </c>
      <c r="O167" s="25" t="n">
        <f aca="false">$O$5</f>
        <v>80</v>
      </c>
      <c r="P167" s="25" t="n">
        <f aca="false">$P$5</f>
        <v>6400</v>
      </c>
      <c r="Q167" s="25" t="n">
        <f aca="false">$Q$5</f>
        <v>512000</v>
      </c>
      <c r="R167" s="25"/>
      <c r="S167" s="39" t="n">
        <f aca="false">M167</f>
        <v>0.106331018518519</v>
      </c>
      <c r="T167" s="25" t="n">
        <f aca="false">$O$5</f>
        <v>80</v>
      </c>
      <c r="U167" s="25" t="n">
        <f aca="false">$P$5</f>
        <v>6400</v>
      </c>
      <c r="V167" s="25" t="n">
        <f aca="false">$Q$5</f>
        <v>512000</v>
      </c>
      <c r="W167" s="10"/>
      <c r="X167" s="25" t="n">
        <f aca="false">$N$5</f>
        <v>1</v>
      </c>
      <c r="Y167" s="32" t="n">
        <f aca="false">S167</f>
        <v>0.106331018518519</v>
      </c>
      <c r="Z167" s="25" t="n">
        <f aca="false">$P$5</f>
        <v>6400</v>
      </c>
      <c r="AA167" s="25" t="n">
        <f aca="false">$Q$5</f>
        <v>512000</v>
      </c>
      <c r="AB167" s="10"/>
      <c r="AC167" s="25" t="n">
        <f aca="false">$N$5</f>
        <v>1</v>
      </c>
      <c r="AD167" s="25" t="n">
        <f aca="false">$O$5</f>
        <v>80</v>
      </c>
      <c r="AE167" s="32" t="n">
        <f aca="false">Y167</f>
        <v>0.106331018518519</v>
      </c>
      <c r="AF167" s="25" t="n">
        <f aca="false">$Q$5</f>
        <v>512000</v>
      </c>
      <c r="AG167" s="10"/>
      <c r="AH167" s="25" t="n">
        <f aca="false">$N$5</f>
        <v>1</v>
      </c>
      <c r="AI167" s="25" t="n">
        <f aca="false">$O$5</f>
        <v>80</v>
      </c>
      <c r="AJ167" s="25" t="n">
        <f aca="false">$P$5</f>
        <v>6400</v>
      </c>
      <c r="AK167" s="32" t="n">
        <f aca="false">AE167</f>
        <v>0.106331018518519</v>
      </c>
    </row>
    <row r="168" customFormat="false" ht="14.1" hidden="false" customHeight="false" outlineLevel="0" collapsed="false">
      <c r="A168" s="10"/>
      <c r="B168" s="10"/>
      <c r="C168" s="10"/>
      <c r="D168" s="10"/>
      <c r="E168" s="10"/>
      <c r="F168" s="32"/>
      <c r="G168" s="10"/>
      <c r="H168" s="10"/>
      <c r="I168" s="10" t="str">
        <f aca="false">ADDRESS(I164,5,1)</f>
        <v>$E$29</v>
      </c>
      <c r="J168" s="32" t="n">
        <f aca="true">INDIRECT(I168)</f>
        <v>0.223310185185185</v>
      </c>
      <c r="K168" s="10" t="n">
        <f aca="false">MDETERM(AH165:AK168)</f>
        <v>21.7816816311441</v>
      </c>
      <c r="L168" s="10" t="n">
        <f aca="false">K168/K164</f>
        <v>2.49909073885887E-010</v>
      </c>
      <c r="M168" s="32" t="n">
        <f aca="false">J168</f>
        <v>0.223310185185185</v>
      </c>
      <c r="N168" s="25" t="n">
        <f aca="false">$N$6</f>
        <v>1</v>
      </c>
      <c r="O168" s="40" t="n">
        <f aca="false">$O$6</f>
        <v>160.934708788644</v>
      </c>
      <c r="P168" s="25" t="n">
        <f aca="false">$P$6</f>
        <v>25899.9804928856</v>
      </c>
      <c r="Q168" s="25" t="n">
        <f aca="false">$Q$6</f>
        <v>4168205.81825411</v>
      </c>
      <c r="R168" s="25"/>
      <c r="S168" s="39" t="n">
        <f aca="false">M168</f>
        <v>0.223310185185185</v>
      </c>
      <c r="T168" s="40" t="n">
        <f aca="false">$O$6</f>
        <v>160.934708788644</v>
      </c>
      <c r="U168" s="25" t="n">
        <f aca="false">$P$6</f>
        <v>25899.9804928856</v>
      </c>
      <c r="V168" s="25" t="n">
        <f aca="false">$Q$6</f>
        <v>4168205.81825411</v>
      </c>
      <c r="W168" s="10"/>
      <c r="X168" s="25" t="n">
        <f aca="false">$N$6</f>
        <v>1</v>
      </c>
      <c r="Y168" s="32" t="n">
        <f aca="false">S168</f>
        <v>0.223310185185185</v>
      </c>
      <c r="Z168" s="25" t="n">
        <f aca="false">$P$6</f>
        <v>25899.9804928856</v>
      </c>
      <c r="AA168" s="25" t="n">
        <f aca="false">$Q$6</f>
        <v>4168205.81825411</v>
      </c>
      <c r="AB168" s="10"/>
      <c r="AC168" s="25" t="n">
        <f aca="false">$N$6</f>
        <v>1</v>
      </c>
      <c r="AD168" s="40" t="n">
        <f aca="false">$O$6</f>
        <v>160.934708788644</v>
      </c>
      <c r="AE168" s="32" t="n">
        <f aca="false">Y168</f>
        <v>0.223310185185185</v>
      </c>
      <c r="AF168" s="25" t="n">
        <f aca="false">$Q$6</f>
        <v>4168205.81825411</v>
      </c>
      <c r="AG168" s="10"/>
      <c r="AH168" s="25" t="n">
        <f aca="false">$N$6</f>
        <v>1</v>
      </c>
      <c r="AI168" s="40" t="n">
        <f aca="false">$O$6</f>
        <v>160.934708788644</v>
      </c>
      <c r="AJ168" s="25" t="n">
        <f aca="false">$P$6</f>
        <v>25899.9804928856</v>
      </c>
      <c r="AK168" s="32" t="n">
        <f aca="false">AE168</f>
        <v>0.223310185185185</v>
      </c>
    </row>
    <row r="169" customFormat="false" ht="14.1" hidden="false" customHeight="false" outlineLevel="0" collapsed="false">
      <c r="A169" s="10"/>
      <c r="B169" s="10"/>
      <c r="C169" s="10"/>
      <c r="D169" s="10"/>
      <c r="E169" s="10"/>
      <c r="F169" s="32"/>
      <c r="G169" s="10"/>
      <c r="H169" s="10"/>
      <c r="I169" s="10"/>
      <c r="J169" s="32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customFormat="false" ht="14.55" hidden="false" customHeight="false" outlineLevel="0" collapsed="false">
      <c r="A170" s="10"/>
      <c r="B170" s="10"/>
      <c r="C170" s="10"/>
      <c r="D170" s="10"/>
      <c r="E170" s="10"/>
      <c r="F170" s="32"/>
      <c r="G170" s="10"/>
      <c r="H170" s="10"/>
      <c r="I170" s="10" t="n">
        <f aca="false">I164+1</f>
        <v>30</v>
      </c>
      <c r="J170" s="37" t="n">
        <f aca="false">L171+$F$1*L172+L173*$F$1*$F$1+L174*$F$1*$F$1*$F$1</f>
        <v>0.0998108845226135</v>
      </c>
      <c r="K170" s="10" t="n">
        <f aca="false">MDETERM(N171:Q174)</f>
        <v>87158426432.6874</v>
      </c>
      <c r="L170" s="10"/>
      <c r="M170" s="10"/>
      <c r="N170" s="25" t="s">
        <v>6</v>
      </c>
      <c r="O170" s="25" t="s">
        <v>7</v>
      </c>
      <c r="P170" s="25" t="s">
        <v>8</v>
      </c>
      <c r="Q170" s="25" t="s">
        <v>9</v>
      </c>
      <c r="R170" s="25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customFormat="false" ht="14.1" hidden="false" customHeight="false" outlineLevel="0" collapsed="false">
      <c r="A171" s="10"/>
      <c r="B171" s="10"/>
      <c r="C171" s="10"/>
      <c r="D171" s="10"/>
      <c r="E171" s="10"/>
      <c r="F171" s="32"/>
      <c r="G171" s="10"/>
      <c r="H171" s="10"/>
      <c r="I171" s="10" t="str">
        <f aca="false">ADDRESS(I170,2,1)</f>
        <v>$B$30</v>
      </c>
      <c r="J171" s="32" t="n">
        <f aca="true">INDIRECT(I171)</f>
        <v>0.0206365740740741</v>
      </c>
      <c r="K171" s="10" t="n">
        <f aca="false">MDETERM(S171:V174)</f>
        <v>-997674.68595728</v>
      </c>
      <c r="L171" s="10" t="n">
        <f aca="false">K171/K170</f>
        <v>-1.14466807948602E-005</v>
      </c>
      <c r="M171" s="32" t="n">
        <f aca="false">J171</f>
        <v>0.0206365740740741</v>
      </c>
      <c r="N171" s="25" t="n">
        <f aca="false">$N$3</f>
        <v>1</v>
      </c>
      <c r="O171" s="25" t="n">
        <f aca="false">$O$3</f>
        <v>16</v>
      </c>
      <c r="P171" s="25" t="n">
        <f aca="false">$P$3</f>
        <v>256</v>
      </c>
      <c r="Q171" s="25" t="n">
        <f aca="false">$Q$3</f>
        <v>4096</v>
      </c>
      <c r="R171" s="25"/>
      <c r="S171" s="39" t="n">
        <f aca="false">M171</f>
        <v>0.0206365740740741</v>
      </c>
      <c r="T171" s="25" t="n">
        <f aca="false">$O$3</f>
        <v>16</v>
      </c>
      <c r="U171" s="25" t="n">
        <f aca="false">$P$3</f>
        <v>256</v>
      </c>
      <c r="V171" s="25" t="n">
        <f aca="false">$Q$3</f>
        <v>4096</v>
      </c>
      <c r="W171" s="10"/>
      <c r="X171" s="25" t="n">
        <f aca="false">$N$3</f>
        <v>1</v>
      </c>
      <c r="Y171" s="32" t="n">
        <f aca="false">S171</f>
        <v>0.0206365740740741</v>
      </c>
      <c r="Z171" s="25" t="n">
        <f aca="false">$P$3</f>
        <v>256</v>
      </c>
      <c r="AA171" s="25" t="n">
        <f aca="false">$Q$3</f>
        <v>4096</v>
      </c>
      <c r="AB171" s="10"/>
      <c r="AC171" s="25" t="n">
        <f aca="false">$N$3</f>
        <v>1</v>
      </c>
      <c r="AD171" s="25" t="n">
        <f aca="false">$O$3</f>
        <v>16</v>
      </c>
      <c r="AE171" s="32" t="n">
        <f aca="false">Y171</f>
        <v>0.0206365740740741</v>
      </c>
      <c r="AF171" s="25" t="n">
        <f aca="false">$Q$3</f>
        <v>4096</v>
      </c>
      <c r="AG171" s="10"/>
      <c r="AH171" s="25" t="n">
        <f aca="false">$N$3</f>
        <v>1</v>
      </c>
      <c r="AI171" s="25" t="n">
        <f aca="false">$O$3</f>
        <v>16</v>
      </c>
      <c r="AJ171" s="25" t="n">
        <f aca="false">$P$3</f>
        <v>256</v>
      </c>
      <c r="AK171" s="32" t="n">
        <f aca="false">AE171</f>
        <v>0.0206365740740741</v>
      </c>
    </row>
    <row r="172" customFormat="false" ht="14.1" hidden="false" customHeight="false" outlineLevel="0" collapsed="false">
      <c r="A172" s="10"/>
      <c r="B172" s="10"/>
      <c r="C172" s="10"/>
      <c r="D172" s="10"/>
      <c r="E172" s="10"/>
      <c r="F172" s="32"/>
      <c r="G172" s="10"/>
      <c r="H172" s="10"/>
      <c r="I172" s="10" t="str">
        <f aca="false">ADDRESS(I170,3,1)</f>
        <v>$C$30</v>
      </c>
      <c r="J172" s="32" t="n">
        <f aca="true">INDIRECT(I172)</f>
        <v>0.0522569444444444</v>
      </c>
      <c r="K172" s="10" t="n">
        <f aca="false">MDETERM(X171:AA174)</f>
        <v>111552932.750672</v>
      </c>
      <c r="L172" s="10" t="n">
        <f aca="false">K172/K170</f>
        <v>0.0012798869520301</v>
      </c>
      <c r="M172" s="32" t="n">
        <f aca="false">J172</f>
        <v>0.0522569444444444</v>
      </c>
      <c r="N172" s="25" t="n">
        <f aca="false">$N$4</f>
        <v>1</v>
      </c>
      <c r="O172" s="25" t="n">
        <f aca="false">$O$4</f>
        <v>40</v>
      </c>
      <c r="P172" s="25" t="n">
        <f aca="false">$P$4</f>
        <v>1600</v>
      </c>
      <c r="Q172" s="25" t="n">
        <f aca="false">$Q$4</f>
        <v>64000</v>
      </c>
      <c r="R172" s="25"/>
      <c r="S172" s="39" t="n">
        <f aca="false">M172</f>
        <v>0.0522569444444444</v>
      </c>
      <c r="T172" s="25" t="n">
        <f aca="false">$O$4</f>
        <v>40</v>
      </c>
      <c r="U172" s="25" t="n">
        <f aca="false">$P$4</f>
        <v>1600</v>
      </c>
      <c r="V172" s="25" t="n">
        <f aca="false">$Q$4</f>
        <v>64000</v>
      </c>
      <c r="W172" s="10"/>
      <c r="X172" s="25" t="n">
        <f aca="false">$N$4</f>
        <v>1</v>
      </c>
      <c r="Y172" s="32" t="n">
        <f aca="false">S172</f>
        <v>0.0522569444444444</v>
      </c>
      <c r="Z172" s="25" t="n">
        <f aca="false">$P$4</f>
        <v>1600</v>
      </c>
      <c r="AA172" s="25" t="n">
        <f aca="false">$Q$4</f>
        <v>64000</v>
      </c>
      <c r="AB172" s="10"/>
      <c r="AC172" s="25" t="n">
        <f aca="false">$N$4</f>
        <v>1</v>
      </c>
      <c r="AD172" s="25" t="n">
        <f aca="false">$O$4</f>
        <v>40</v>
      </c>
      <c r="AE172" s="32" t="n">
        <f aca="false">Y172</f>
        <v>0.0522569444444444</v>
      </c>
      <c r="AF172" s="25" t="n">
        <f aca="false">$Q$4</f>
        <v>64000</v>
      </c>
      <c r="AG172" s="10"/>
      <c r="AH172" s="25" t="n">
        <f aca="false">$N$4</f>
        <v>1</v>
      </c>
      <c r="AI172" s="25" t="n">
        <f aca="false">$O$4</f>
        <v>40</v>
      </c>
      <c r="AJ172" s="25" t="n">
        <f aca="false">$P$4</f>
        <v>1600</v>
      </c>
      <c r="AK172" s="32" t="n">
        <f aca="false">AE172</f>
        <v>0.0522569444444444</v>
      </c>
    </row>
    <row r="173" customFormat="false" ht="14.1" hidden="false" customHeight="false" outlineLevel="0" collapsed="false">
      <c r="A173" s="10"/>
      <c r="B173" s="10"/>
      <c r="C173" s="10"/>
      <c r="D173" s="10"/>
      <c r="E173" s="10"/>
      <c r="F173" s="32"/>
      <c r="G173" s="10"/>
      <c r="H173" s="10"/>
      <c r="I173" s="10" t="str">
        <f aca="false">ADDRESS(I170,4,1)</f>
        <v>$D$30</v>
      </c>
      <c r="J173" s="32" t="n">
        <f aca="true">INDIRECT(I173)</f>
        <v>0.106747685185185</v>
      </c>
      <c r="K173" s="10" t="n">
        <f aca="false">MDETERM(AC171:AF174)</f>
        <v>57403.7469113724</v>
      </c>
      <c r="L173" s="10" t="n">
        <f aca="false">K173/K170</f>
        <v>6.58613851360722E-007</v>
      </c>
      <c r="M173" s="32" t="n">
        <f aca="false">J173</f>
        <v>0.106747685185185</v>
      </c>
      <c r="N173" s="25" t="n">
        <f aca="false">$N$5</f>
        <v>1</v>
      </c>
      <c r="O173" s="25" t="n">
        <f aca="false">$O$5</f>
        <v>80</v>
      </c>
      <c r="P173" s="25" t="n">
        <f aca="false">$P$5</f>
        <v>6400</v>
      </c>
      <c r="Q173" s="25" t="n">
        <f aca="false">$Q$5</f>
        <v>512000</v>
      </c>
      <c r="R173" s="25"/>
      <c r="S173" s="39" t="n">
        <f aca="false">M173</f>
        <v>0.106747685185185</v>
      </c>
      <c r="T173" s="25" t="n">
        <f aca="false">$O$5</f>
        <v>80</v>
      </c>
      <c r="U173" s="25" t="n">
        <f aca="false">$P$5</f>
        <v>6400</v>
      </c>
      <c r="V173" s="25" t="n">
        <f aca="false">$Q$5</f>
        <v>512000</v>
      </c>
      <c r="W173" s="10"/>
      <c r="X173" s="25" t="n">
        <f aca="false">$N$5</f>
        <v>1</v>
      </c>
      <c r="Y173" s="32" t="n">
        <f aca="false">S173</f>
        <v>0.106747685185185</v>
      </c>
      <c r="Z173" s="25" t="n">
        <f aca="false">$P$5</f>
        <v>6400</v>
      </c>
      <c r="AA173" s="25" t="n">
        <f aca="false">$Q$5</f>
        <v>512000</v>
      </c>
      <c r="AB173" s="10"/>
      <c r="AC173" s="25" t="n">
        <f aca="false">$N$5</f>
        <v>1</v>
      </c>
      <c r="AD173" s="25" t="n">
        <f aca="false">$O$5</f>
        <v>80</v>
      </c>
      <c r="AE173" s="32" t="n">
        <f aca="false">Y173</f>
        <v>0.106747685185185</v>
      </c>
      <c r="AF173" s="25" t="n">
        <f aca="false">$Q$5</f>
        <v>512000</v>
      </c>
      <c r="AG173" s="10"/>
      <c r="AH173" s="25" t="n">
        <f aca="false">$N$5</f>
        <v>1</v>
      </c>
      <c r="AI173" s="25" t="n">
        <f aca="false">$O$5</f>
        <v>80</v>
      </c>
      <c r="AJ173" s="25" t="n">
        <f aca="false">$P$5</f>
        <v>6400</v>
      </c>
      <c r="AK173" s="32" t="n">
        <f aca="false">AE173</f>
        <v>0.106747685185185</v>
      </c>
    </row>
    <row r="174" customFormat="false" ht="14.1" hidden="false" customHeight="false" outlineLevel="0" collapsed="false">
      <c r="A174" s="10"/>
      <c r="B174" s="10"/>
      <c r="C174" s="10"/>
      <c r="D174" s="10"/>
      <c r="E174" s="10"/>
      <c r="F174" s="32"/>
      <c r="G174" s="10"/>
      <c r="H174" s="10"/>
      <c r="I174" s="10" t="str">
        <f aca="false">ADDRESS(I170,5,1)</f>
        <v>$E$30</v>
      </c>
      <c r="J174" s="32" t="n">
        <f aca="true">INDIRECT(I174)</f>
        <v>0.224270833333333</v>
      </c>
      <c r="K174" s="10" t="n">
        <f aca="false">MDETERM(AH171:AK174)</f>
        <v>26.0533993593647</v>
      </c>
      <c r="L174" s="10" t="n">
        <f aca="false">K174/K170</f>
        <v>2.98920029028815E-010</v>
      </c>
      <c r="M174" s="32" t="n">
        <f aca="false">J174</f>
        <v>0.224270833333333</v>
      </c>
      <c r="N174" s="25" t="n">
        <f aca="false">$N$6</f>
        <v>1</v>
      </c>
      <c r="O174" s="40" t="n">
        <f aca="false">$O$6</f>
        <v>160.934708788644</v>
      </c>
      <c r="P174" s="25" t="n">
        <f aca="false">$P$6</f>
        <v>25899.9804928856</v>
      </c>
      <c r="Q174" s="25" t="n">
        <f aca="false">$Q$6</f>
        <v>4168205.81825411</v>
      </c>
      <c r="R174" s="25"/>
      <c r="S174" s="39" t="n">
        <f aca="false">M174</f>
        <v>0.224270833333333</v>
      </c>
      <c r="T174" s="40" t="n">
        <f aca="false">$O$6</f>
        <v>160.934708788644</v>
      </c>
      <c r="U174" s="25" t="n">
        <f aca="false">$P$6</f>
        <v>25899.9804928856</v>
      </c>
      <c r="V174" s="25" t="n">
        <f aca="false">$Q$6</f>
        <v>4168205.81825411</v>
      </c>
      <c r="W174" s="10"/>
      <c r="X174" s="25" t="n">
        <f aca="false">$N$6</f>
        <v>1</v>
      </c>
      <c r="Y174" s="32" t="n">
        <f aca="false">S174</f>
        <v>0.224270833333333</v>
      </c>
      <c r="Z174" s="25" t="n">
        <f aca="false">$P$6</f>
        <v>25899.9804928856</v>
      </c>
      <c r="AA174" s="25" t="n">
        <f aca="false">$Q$6</f>
        <v>4168205.81825411</v>
      </c>
      <c r="AB174" s="10"/>
      <c r="AC174" s="25" t="n">
        <f aca="false">$N$6</f>
        <v>1</v>
      </c>
      <c r="AD174" s="40" t="n">
        <f aca="false">$O$6</f>
        <v>160.934708788644</v>
      </c>
      <c r="AE174" s="32" t="n">
        <f aca="false">Y174</f>
        <v>0.224270833333333</v>
      </c>
      <c r="AF174" s="25" t="n">
        <f aca="false">$Q$6</f>
        <v>4168205.81825411</v>
      </c>
      <c r="AG174" s="10"/>
      <c r="AH174" s="25" t="n">
        <f aca="false">$N$6</f>
        <v>1</v>
      </c>
      <c r="AI174" s="40" t="n">
        <f aca="false">$O$6</f>
        <v>160.934708788644</v>
      </c>
      <c r="AJ174" s="25" t="n">
        <f aca="false">$P$6</f>
        <v>25899.9804928856</v>
      </c>
      <c r="AK174" s="32" t="n">
        <f aca="false">AE174</f>
        <v>0.224270833333333</v>
      </c>
    </row>
    <row r="175" customFormat="false" ht="14.1" hidden="false" customHeight="false" outlineLevel="0" collapsed="false">
      <c r="A175" s="10"/>
      <c r="B175" s="10"/>
      <c r="C175" s="10"/>
      <c r="D175" s="10"/>
      <c r="E175" s="10"/>
      <c r="F175" s="32"/>
      <c r="G175" s="10"/>
      <c r="H175" s="10"/>
      <c r="I175" s="10"/>
      <c r="J175" s="3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customFormat="false" ht="14.55" hidden="false" customHeight="false" outlineLevel="0" collapsed="false">
      <c r="A176" s="10"/>
      <c r="B176" s="10"/>
      <c r="C176" s="10"/>
      <c r="D176" s="10"/>
      <c r="E176" s="10"/>
      <c r="F176" s="32"/>
      <c r="G176" s="10"/>
      <c r="H176" s="10"/>
      <c r="I176" s="10" t="n">
        <f aca="false">I170+1</f>
        <v>31</v>
      </c>
      <c r="J176" s="37" t="n">
        <f aca="false">L177+$F$1*L178+L179*$F$1*$F$1+L180*$F$1*$F$1*$F$1</f>
        <v>0.100217820454227</v>
      </c>
      <c r="K176" s="10" t="n">
        <f aca="false">MDETERM(N177:Q180)</f>
        <v>87158426432.6874</v>
      </c>
      <c r="L176" s="10"/>
      <c r="M176" s="10"/>
      <c r="N176" s="25" t="s">
        <v>6</v>
      </c>
      <c r="O176" s="25" t="s">
        <v>7</v>
      </c>
      <c r="P176" s="25" t="s">
        <v>8</v>
      </c>
      <c r="Q176" s="25" t="s">
        <v>9</v>
      </c>
      <c r="R176" s="25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customFormat="false" ht="14.1" hidden="false" customHeight="false" outlineLevel="0" collapsed="false">
      <c r="A177" s="10"/>
      <c r="B177" s="10"/>
      <c r="C177" s="10"/>
      <c r="D177" s="10"/>
      <c r="E177" s="10"/>
      <c r="F177" s="32"/>
      <c r="G177" s="10"/>
      <c r="H177" s="10"/>
      <c r="I177" s="10" t="str">
        <f aca="false">ADDRESS(I176,2,1)</f>
        <v>$B$31</v>
      </c>
      <c r="J177" s="32" t="n">
        <f aca="true">INDIRECT(I177)</f>
        <v>0.0207175925925926</v>
      </c>
      <c r="K177" s="10" t="n">
        <f aca="false">MDETERM(S177:V180)</f>
        <v>834060.353231354</v>
      </c>
      <c r="L177" s="10" t="n">
        <f aca="false">K177/K176</f>
        <v>9.56947466089812E-006</v>
      </c>
      <c r="M177" s="32" t="n">
        <f aca="false">J177</f>
        <v>0.0207175925925926</v>
      </c>
      <c r="N177" s="25" t="n">
        <f aca="false">$N$3</f>
        <v>1</v>
      </c>
      <c r="O177" s="25" t="n">
        <f aca="false">$O$3</f>
        <v>16</v>
      </c>
      <c r="P177" s="25" t="n">
        <f aca="false">$P$3</f>
        <v>256</v>
      </c>
      <c r="Q177" s="25" t="n">
        <f aca="false">$Q$3</f>
        <v>4096</v>
      </c>
      <c r="R177" s="25"/>
      <c r="S177" s="39" t="n">
        <f aca="false">M177</f>
        <v>0.0207175925925926</v>
      </c>
      <c r="T177" s="25" t="n">
        <f aca="false">$O$3</f>
        <v>16</v>
      </c>
      <c r="U177" s="25" t="n">
        <f aca="false">$P$3</f>
        <v>256</v>
      </c>
      <c r="V177" s="25" t="n">
        <f aca="false">$Q$3</f>
        <v>4096</v>
      </c>
      <c r="W177" s="10"/>
      <c r="X177" s="25" t="n">
        <f aca="false">$N$3</f>
        <v>1</v>
      </c>
      <c r="Y177" s="32" t="n">
        <f aca="false">S177</f>
        <v>0.0207175925925926</v>
      </c>
      <c r="Z177" s="25" t="n">
        <f aca="false">$P$3</f>
        <v>256</v>
      </c>
      <c r="AA177" s="25" t="n">
        <f aca="false">$Q$3</f>
        <v>4096</v>
      </c>
      <c r="AB177" s="10"/>
      <c r="AC177" s="25" t="n">
        <f aca="false">$N$3</f>
        <v>1</v>
      </c>
      <c r="AD177" s="25" t="n">
        <f aca="false">$O$3</f>
        <v>16</v>
      </c>
      <c r="AE177" s="32" t="n">
        <f aca="false">Y177</f>
        <v>0.0207175925925926</v>
      </c>
      <c r="AF177" s="25" t="n">
        <f aca="false">$Q$3</f>
        <v>4096</v>
      </c>
      <c r="AG177" s="10"/>
      <c r="AH177" s="25" t="n">
        <f aca="false">$N$3</f>
        <v>1</v>
      </c>
      <c r="AI177" s="25" t="n">
        <f aca="false">$O$3</f>
        <v>16</v>
      </c>
      <c r="AJ177" s="25" t="n">
        <f aca="false">$P$3</f>
        <v>256</v>
      </c>
      <c r="AK177" s="32" t="n">
        <f aca="false">AE177</f>
        <v>0.0207175925925926</v>
      </c>
    </row>
    <row r="178" customFormat="false" ht="14.1" hidden="false" customHeight="false" outlineLevel="0" collapsed="false">
      <c r="A178" s="10"/>
      <c r="B178" s="10"/>
      <c r="C178" s="10"/>
      <c r="D178" s="10"/>
      <c r="E178" s="10"/>
      <c r="F178" s="32"/>
      <c r="G178" s="10"/>
      <c r="H178" s="10"/>
      <c r="I178" s="10" t="str">
        <f aca="false">ADDRESS(I176,3,1)</f>
        <v>$C$31</v>
      </c>
      <c r="J178" s="32" t="n">
        <f aca="true">INDIRECT(I178)</f>
        <v>0.0524537037037037</v>
      </c>
      <c r="K178" s="10" t="n">
        <f aca="false">MDETERM(X177:AA180)</f>
        <v>111837369.920974</v>
      </c>
      <c r="L178" s="10" t="n">
        <f aca="false">K178/K176</f>
        <v>0.00128315040207095</v>
      </c>
      <c r="M178" s="32" t="n">
        <f aca="false">J178</f>
        <v>0.0524537037037037</v>
      </c>
      <c r="N178" s="25" t="n">
        <f aca="false">$N$4</f>
        <v>1</v>
      </c>
      <c r="O178" s="25" t="n">
        <f aca="false">$O$4</f>
        <v>40</v>
      </c>
      <c r="P178" s="25" t="n">
        <f aca="false">$P$4</f>
        <v>1600</v>
      </c>
      <c r="Q178" s="25" t="n">
        <f aca="false">$Q$4</f>
        <v>64000</v>
      </c>
      <c r="R178" s="25"/>
      <c r="S178" s="39" t="n">
        <f aca="false">M178</f>
        <v>0.0524537037037037</v>
      </c>
      <c r="T178" s="25" t="n">
        <f aca="false">$O$4</f>
        <v>40</v>
      </c>
      <c r="U178" s="25" t="n">
        <f aca="false">$P$4</f>
        <v>1600</v>
      </c>
      <c r="V178" s="25" t="n">
        <f aca="false">$Q$4</f>
        <v>64000</v>
      </c>
      <c r="W178" s="10"/>
      <c r="X178" s="25" t="n">
        <f aca="false">$N$4</f>
        <v>1</v>
      </c>
      <c r="Y178" s="32" t="n">
        <f aca="false">S178</f>
        <v>0.0524537037037037</v>
      </c>
      <c r="Z178" s="25" t="n">
        <f aca="false">$P$4</f>
        <v>1600</v>
      </c>
      <c r="AA178" s="25" t="n">
        <f aca="false">$Q$4</f>
        <v>64000</v>
      </c>
      <c r="AB178" s="10"/>
      <c r="AC178" s="25" t="n">
        <f aca="false">$N$4</f>
        <v>1</v>
      </c>
      <c r="AD178" s="25" t="n">
        <f aca="false">$O$4</f>
        <v>40</v>
      </c>
      <c r="AE178" s="32" t="n">
        <f aca="false">Y178</f>
        <v>0.0524537037037037</v>
      </c>
      <c r="AF178" s="25" t="n">
        <f aca="false">$Q$4</f>
        <v>64000</v>
      </c>
      <c r="AG178" s="10"/>
      <c r="AH178" s="25" t="n">
        <f aca="false">$N$4</f>
        <v>1</v>
      </c>
      <c r="AI178" s="25" t="n">
        <f aca="false">$O$4</f>
        <v>40</v>
      </c>
      <c r="AJ178" s="25" t="n">
        <f aca="false">$P$4</f>
        <v>1600</v>
      </c>
      <c r="AK178" s="32" t="n">
        <f aca="false">AE178</f>
        <v>0.0524537037037037</v>
      </c>
    </row>
    <row r="179" customFormat="false" ht="14.1" hidden="false" customHeight="false" outlineLevel="0" collapsed="false">
      <c r="A179" s="10"/>
      <c r="B179" s="10"/>
      <c r="C179" s="10"/>
      <c r="D179" s="10"/>
      <c r="E179" s="10"/>
      <c r="F179" s="32"/>
      <c r="G179" s="10"/>
      <c r="H179" s="10"/>
      <c r="I179" s="10" t="str">
        <f aca="false">ADDRESS(I176,4,1)</f>
        <v>$D$31</v>
      </c>
      <c r="J179" s="32" t="n">
        <f aca="true">INDIRECT(I179)</f>
        <v>0.1071875</v>
      </c>
      <c r="K179" s="10" t="n">
        <f aca="false">MDETERM(AC177:AF180)</f>
        <v>60180.8072327933</v>
      </c>
      <c r="L179" s="10" t="n">
        <f aca="false">K179/K176</f>
        <v>6.90476064058718E-007</v>
      </c>
      <c r="M179" s="32" t="n">
        <f aca="false">J179</f>
        <v>0.1071875</v>
      </c>
      <c r="N179" s="25" t="n">
        <f aca="false">$N$5</f>
        <v>1</v>
      </c>
      <c r="O179" s="25" t="n">
        <f aca="false">$O$5</f>
        <v>80</v>
      </c>
      <c r="P179" s="25" t="n">
        <f aca="false">$P$5</f>
        <v>6400</v>
      </c>
      <c r="Q179" s="25" t="n">
        <f aca="false">$Q$5</f>
        <v>512000</v>
      </c>
      <c r="R179" s="25"/>
      <c r="S179" s="39" t="n">
        <f aca="false">M179</f>
        <v>0.1071875</v>
      </c>
      <c r="T179" s="25" t="n">
        <f aca="false">$O$5</f>
        <v>80</v>
      </c>
      <c r="U179" s="25" t="n">
        <f aca="false">$P$5</f>
        <v>6400</v>
      </c>
      <c r="V179" s="25" t="n">
        <f aca="false">$Q$5</f>
        <v>512000</v>
      </c>
      <c r="W179" s="10"/>
      <c r="X179" s="25" t="n">
        <f aca="false">$N$5</f>
        <v>1</v>
      </c>
      <c r="Y179" s="32" t="n">
        <f aca="false">S179</f>
        <v>0.1071875</v>
      </c>
      <c r="Z179" s="25" t="n">
        <f aca="false">$P$5</f>
        <v>6400</v>
      </c>
      <c r="AA179" s="25" t="n">
        <f aca="false">$Q$5</f>
        <v>512000</v>
      </c>
      <c r="AB179" s="10"/>
      <c r="AC179" s="25" t="n">
        <f aca="false">$N$5</f>
        <v>1</v>
      </c>
      <c r="AD179" s="25" t="n">
        <f aca="false">$O$5</f>
        <v>80</v>
      </c>
      <c r="AE179" s="32" t="n">
        <f aca="false">Y179</f>
        <v>0.1071875</v>
      </c>
      <c r="AF179" s="25" t="n">
        <f aca="false">$Q$5</f>
        <v>512000</v>
      </c>
      <c r="AG179" s="10"/>
      <c r="AH179" s="25" t="n">
        <f aca="false">$N$5</f>
        <v>1</v>
      </c>
      <c r="AI179" s="25" t="n">
        <f aca="false">$O$5</f>
        <v>80</v>
      </c>
      <c r="AJ179" s="25" t="n">
        <f aca="false">$P$5</f>
        <v>6400</v>
      </c>
      <c r="AK179" s="32" t="n">
        <f aca="false">AE179</f>
        <v>0.1071875</v>
      </c>
    </row>
    <row r="180" customFormat="false" ht="14.1" hidden="false" customHeight="false" outlineLevel="0" collapsed="false">
      <c r="A180" s="10"/>
      <c r="B180" s="10"/>
      <c r="C180" s="10"/>
      <c r="D180" s="10"/>
      <c r="E180" s="10"/>
      <c r="F180" s="32"/>
      <c r="G180" s="10"/>
      <c r="H180" s="10"/>
      <c r="I180" s="10" t="str">
        <f aca="false">ADDRESS(I176,5,1)</f>
        <v>$E$31</v>
      </c>
      <c r="J180" s="32" t="n">
        <f aca="true">INDIRECT(I180)</f>
        <v>0.225266203703704</v>
      </c>
      <c r="K180" s="10" t="n">
        <f aca="false">MDETERM(AH177:AK180)</f>
        <v>18.1894783840894</v>
      </c>
      <c r="L180" s="10" t="n">
        <f aca="false">K180/K176</f>
        <v>2.08694432983335E-010</v>
      </c>
      <c r="M180" s="32" t="n">
        <f aca="false">J180</f>
        <v>0.225266203703704</v>
      </c>
      <c r="N180" s="25" t="n">
        <f aca="false">$N$6</f>
        <v>1</v>
      </c>
      <c r="O180" s="40" t="n">
        <f aca="false">$O$6</f>
        <v>160.934708788644</v>
      </c>
      <c r="P180" s="25" t="n">
        <f aca="false">$P$6</f>
        <v>25899.9804928856</v>
      </c>
      <c r="Q180" s="25" t="n">
        <f aca="false">$Q$6</f>
        <v>4168205.81825411</v>
      </c>
      <c r="R180" s="25"/>
      <c r="S180" s="39" t="n">
        <f aca="false">M180</f>
        <v>0.225266203703704</v>
      </c>
      <c r="T180" s="40" t="n">
        <f aca="false">$O$6</f>
        <v>160.934708788644</v>
      </c>
      <c r="U180" s="25" t="n">
        <f aca="false">$P$6</f>
        <v>25899.9804928856</v>
      </c>
      <c r="V180" s="25" t="n">
        <f aca="false">$Q$6</f>
        <v>4168205.81825411</v>
      </c>
      <c r="W180" s="10"/>
      <c r="X180" s="25" t="n">
        <f aca="false">$N$6</f>
        <v>1</v>
      </c>
      <c r="Y180" s="32" t="n">
        <f aca="false">S180</f>
        <v>0.225266203703704</v>
      </c>
      <c r="Z180" s="25" t="n">
        <f aca="false">$P$6</f>
        <v>25899.9804928856</v>
      </c>
      <c r="AA180" s="25" t="n">
        <f aca="false">$Q$6</f>
        <v>4168205.81825411</v>
      </c>
      <c r="AB180" s="10"/>
      <c r="AC180" s="25" t="n">
        <f aca="false">$N$6</f>
        <v>1</v>
      </c>
      <c r="AD180" s="40" t="n">
        <f aca="false">$O$6</f>
        <v>160.934708788644</v>
      </c>
      <c r="AE180" s="32" t="n">
        <f aca="false">Y180</f>
        <v>0.225266203703704</v>
      </c>
      <c r="AF180" s="25" t="n">
        <f aca="false">$Q$6</f>
        <v>4168205.81825411</v>
      </c>
      <c r="AG180" s="10"/>
      <c r="AH180" s="25" t="n">
        <f aca="false">$N$6</f>
        <v>1</v>
      </c>
      <c r="AI180" s="40" t="n">
        <f aca="false">$O$6</f>
        <v>160.934708788644</v>
      </c>
      <c r="AJ180" s="25" t="n">
        <f aca="false">$P$6</f>
        <v>25899.9804928856</v>
      </c>
      <c r="AK180" s="32" t="n">
        <f aca="false">AE180</f>
        <v>0.225266203703704</v>
      </c>
    </row>
    <row r="181" customFormat="false" ht="14.1" hidden="false" customHeight="false" outlineLevel="0" collapsed="false">
      <c r="A181" s="10"/>
      <c r="B181" s="10"/>
      <c r="C181" s="10"/>
      <c r="D181" s="10"/>
      <c r="E181" s="10"/>
      <c r="F181" s="32"/>
      <c r="G181" s="10"/>
      <c r="H181" s="10"/>
      <c r="I181" s="10"/>
      <c r="J181" s="32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customFormat="false" ht="14.55" hidden="false" customHeight="false" outlineLevel="0" collapsed="false">
      <c r="A182" s="10"/>
      <c r="B182" s="10"/>
      <c r="C182" s="10"/>
      <c r="D182" s="10"/>
      <c r="E182" s="10"/>
      <c r="F182" s="32"/>
      <c r="G182" s="10"/>
      <c r="H182" s="10"/>
      <c r="I182" s="10" t="n">
        <f aca="false">I176+1</f>
        <v>32</v>
      </c>
      <c r="J182" s="37" t="n">
        <f aca="false">L183+$F$1*L184+L185*$F$1*$F$1+L186*$F$1*$F$1*$F$1</f>
        <v>0.100636943840543</v>
      </c>
      <c r="K182" s="10" t="n">
        <f aca="false">MDETERM(N183:Q186)</f>
        <v>87158426432.6874</v>
      </c>
      <c r="L182" s="10"/>
      <c r="M182" s="10"/>
      <c r="N182" s="25" t="s">
        <v>6</v>
      </c>
      <c r="O182" s="25" t="s">
        <v>7</v>
      </c>
      <c r="P182" s="25" t="s">
        <v>8</v>
      </c>
      <c r="Q182" s="25" t="s">
        <v>9</v>
      </c>
      <c r="R182" s="25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customFormat="false" ht="14.1" hidden="false" customHeight="false" outlineLevel="0" collapsed="false">
      <c r="A183" s="10"/>
      <c r="B183" s="10"/>
      <c r="C183" s="10"/>
      <c r="D183" s="10"/>
      <c r="E183" s="10"/>
      <c r="F183" s="32"/>
      <c r="G183" s="10"/>
      <c r="H183" s="10"/>
      <c r="I183" s="10" t="str">
        <f aca="false">ADDRESS(I182,2,1)</f>
        <v>$B$32</v>
      </c>
      <c r="J183" s="32" t="n">
        <f aca="true">INDIRECT(I183)</f>
        <v>0.0207986111111111</v>
      </c>
      <c r="K183" s="10" t="n">
        <f aca="false">MDETERM(S183:V186)</f>
        <v>1268127.21357831</v>
      </c>
      <c r="L183" s="10" t="n">
        <f aca="false">K183/K182</f>
        <v>1.4549679996319E-005</v>
      </c>
      <c r="M183" s="32" t="n">
        <f aca="false">J183</f>
        <v>0.0207986111111111</v>
      </c>
      <c r="N183" s="25" t="n">
        <f aca="false">$N$3</f>
        <v>1</v>
      </c>
      <c r="O183" s="25" t="n">
        <f aca="false">$O$3</f>
        <v>16</v>
      </c>
      <c r="P183" s="25" t="n">
        <f aca="false">$P$3</f>
        <v>256</v>
      </c>
      <c r="Q183" s="25" t="n">
        <f aca="false">$Q$3</f>
        <v>4096</v>
      </c>
      <c r="R183" s="25"/>
      <c r="S183" s="39" t="n">
        <f aca="false">M183</f>
        <v>0.0207986111111111</v>
      </c>
      <c r="T183" s="25" t="n">
        <f aca="false">$O$3</f>
        <v>16</v>
      </c>
      <c r="U183" s="25" t="n">
        <f aca="false">$P$3</f>
        <v>256</v>
      </c>
      <c r="V183" s="25" t="n">
        <f aca="false">$Q$3</f>
        <v>4096</v>
      </c>
      <c r="W183" s="10"/>
      <c r="X183" s="25" t="n">
        <f aca="false">$N$3</f>
        <v>1</v>
      </c>
      <c r="Y183" s="32" t="n">
        <f aca="false">S183</f>
        <v>0.0207986111111111</v>
      </c>
      <c r="Z183" s="25" t="n">
        <f aca="false">$P$3</f>
        <v>256</v>
      </c>
      <c r="AA183" s="25" t="n">
        <f aca="false">$Q$3</f>
        <v>4096</v>
      </c>
      <c r="AB183" s="10"/>
      <c r="AC183" s="25" t="n">
        <f aca="false">$N$3</f>
        <v>1</v>
      </c>
      <c r="AD183" s="25" t="n">
        <f aca="false">$O$3</f>
        <v>16</v>
      </c>
      <c r="AE183" s="32" t="n">
        <f aca="false">Y183</f>
        <v>0.0207986111111111</v>
      </c>
      <c r="AF183" s="25" t="n">
        <f aca="false">$Q$3</f>
        <v>4096</v>
      </c>
      <c r="AG183" s="10"/>
      <c r="AH183" s="25" t="n">
        <f aca="false">$N$3</f>
        <v>1</v>
      </c>
      <c r="AI183" s="25" t="n">
        <f aca="false">$O$3</f>
        <v>16</v>
      </c>
      <c r="AJ183" s="25" t="n">
        <f aca="false">$P$3</f>
        <v>256</v>
      </c>
      <c r="AK183" s="32" t="n">
        <f aca="false">AE183</f>
        <v>0.0207986111111111</v>
      </c>
    </row>
    <row r="184" customFormat="false" ht="14.1" hidden="false" customHeight="false" outlineLevel="0" collapsed="false">
      <c r="A184" s="10"/>
      <c r="B184" s="10"/>
      <c r="C184" s="10"/>
      <c r="D184" s="10"/>
      <c r="E184" s="10"/>
      <c r="F184" s="32"/>
      <c r="G184" s="10"/>
      <c r="H184" s="10"/>
      <c r="I184" s="10" t="str">
        <f aca="false">ADDRESS(I182,3,1)</f>
        <v>$C$32</v>
      </c>
      <c r="J184" s="32" t="n">
        <f aca="true">INDIRECT(I184)</f>
        <v>0.052662037037037</v>
      </c>
      <c r="K184" s="10" t="n">
        <f aca="false">MDETERM(X183:AA186)</f>
        <v>112231100.404548</v>
      </c>
      <c r="L184" s="10" t="n">
        <f aca="false">K184/K182</f>
        <v>0.00128766781363617</v>
      </c>
      <c r="M184" s="32" t="n">
        <f aca="false">J184</f>
        <v>0.052662037037037</v>
      </c>
      <c r="N184" s="25" t="n">
        <f aca="false">$N$4</f>
        <v>1</v>
      </c>
      <c r="O184" s="25" t="n">
        <f aca="false">$O$4</f>
        <v>40</v>
      </c>
      <c r="P184" s="25" t="n">
        <f aca="false">$P$4</f>
        <v>1600</v>
      </c>
      <c r="Q184" s="25" t="n">
        <f aca="false">$Q$4</f>
        <v>64000</v>
      </c>
      <c r="R184" s="25"/>
      <c r="S184" s="39" t="n">
        <f aca="false">M184</f>
        <v>0.052662037037037</v>
      </c>
      <c r="T184" s="25" t="n">
        <f aca="false">$O$4</f>
        <v>40</v>
      </c>
      <c r="U184" s="25" t="n">
        <f aca="false">$P$4</f>
        <v>1600</v>
      </c>
      <c r="V184" s="25" t="n">
        <f aca="false">$Q$4</f>
        <v>64000</v>
      </c>
      <c r="W184" s="10"/>
      <c r="X184" s="25" t="n">
        <f aca="false">$N$4</f>
        <v>1</v>
      </c>
      <c r="Y184" s="32" t="n">
        <f aca="false">S184</f>
        <v>0.052662037037037</v>
      </c>
      <c r="Z184" s="25" t="n">
        <f aca="false">$P$4</f>
        <v>1600</v>
      </c>
      <c r="AA184" s="25" t="n">
        <f aca="false">$Q$4</f>
        <v>64000</v>
      </c>
      <c r="AB184" s="10"/>
      <c r="AC184" s="25" t="n">
        <f aca="false">$N$4</f>
        <v>1</v>
      </c>
      <c r="AD184" s="25" t="n">
        <f aca="false">$O$4</f>
        <v>40</v>
      </c>
      <c r="AE184" s="32" t="n">
        <f aca="false">Y184</f>
        <v>0.052662037037037</v>
      </c>
      <c r="AF184" s="25" t="n">
        <f aca="false">$Q$4</f>
        <v>64000</v>
      </c>
      <c r="AG184" s="10"/>
      <c r="AH184" s="25" t="n">
        <f aca="false">$N$4</f>
        <v>1</v>
      </c>
      <c r="AI184" s="25" t="n">
        <f aca="false">$O$4</f>
        <v>40</v>
      </c>
      <c r="AJ184" s="25" t="n">
        <f aca="false">$P$4</f>
        <v>1600</v>
      </c>
      <c r="AK184" s="32" t="n">
        <f aca="false">AE184</f>
        <v>0.052662037037037</v>
      </c>
    </row>
    <row r="185" customFormat="false" ht="14.1" hidden="false" customHeight="false" outlineLevel="0" collapsed="false">
      <c r="A185" s="10"/>
      <c r="B185" s="10"/>
      <c r="C185" s="10"/>
      <c r="D185" s="10"/>
      <c r="E185" s="10"/>
      <c r="F185" s="32"/>
      <c r="G185" s="10"/>
      <c r="H185" s="10"/>
      <c r="I185" s="10" t="str">
        <f aca="false">ADDRESS(I182,4,1)</f>
        <v>$D$32</v>
      </c>
      <c r="J185" s="32" t="n">
        <f aca="true">INDIRECT(I185)</f>
        <v>0.107638888888889</v>
      </c>
      <c r="K185" s="10" t="n">
        <f aca="false">MDETERM(AC183:AF186)</f>
        <v>61491.4189061687</v>
      </c>
      <c r="L185" s="10" t="n">
        <f aca="false">K185/K182</f>
        <v>7.05513183554991E-007</v>
      </c>
      <c r="M185" s="32" t="n">
        <f aca="false">J185</f>
        <v>0.107638888888889</v>
      </c>
      <c r="N185" s="25" t="n">
        <f aca="false">$N$5</f>
        <v>1</v>
      </c>
      <c r="O185" s="25" t="n">
        <f aca="false">$O$5</f>
        <v>80</v>
      </c>
      <c r="P185" s="25" t="n">
        <f aca="false">$P$5</f>
        <v>6400</v>
      </c>
      <c r="Q185" s="25" t="n">
        <f aca="false">$Q$5</f>
        <v>512000</v>
      </c>
      <c r="R185" s="25"/>
      <c r="S185" s="39" t="n">
        <f aca="false">M185</f>
        <v>0.107638888888889</v>
      </c>
      <c r="T185" s="25" t="n">
        <f aca="false">$O$5</f>
        <v>80</v>
      </c>
      <c r="U185" s="25" t="n">
        <f aca="false">$P$5</f>
        <v>6400</v>
      </c>
      <c r="V185" s="25" t="n">
        <f aca="false">$Q$5</f>
        <v>512000</v>
      </c>
      <c r="W185" s="10"/>
      <c r="X185" s="25" t="n">
        <f aca="false">$N$5</f>
        <v>1</v>
      </c>
      <c r="Y185" s="32" t="n">
        <f aca="false">S185</f>
        <v>0.107638888888889</v>
      </c>
      <c r="Z185" s="25" t="n">
        <f aca="false">$P$5</f>
        <v>6400</v>
      </c>
      <c r="AA185" s="25" t="n">
        <f aca="false">$Q$5</f>
        <v>512000</v>
      </c>
      <c r="AB185" s="10"/>
      <c r="AC185" s="25" t="n">
        <f aca="false">$N$5</f>
        <v>1</v>
      </c>
      <c r="AD185" s="25" t="n">
        <f aca="false">$O$5</f>
        <v>80</v>
      </c>
      <c r="AE185" s="32" t="n">
        <f aca="false">Y185</f>
        <v>0.107638888888889</v>
      </c>
      <c r="AF185" s="25" t="n">
        <f aca="false">$Q$5</f>
        <v>512000</v>
      </c>
      <c r="AG185" s="10"/>
      <c r="AH185" s="25" t="n">
        <f aca="false">$N$5</f>
        <v>1</v>
      </c>
      <c r="AI185" s="25" t="n">
        <f aca="false">$O$5</f>
        <v>80</v>
      </c>
      <c r="AJ185" s="25" t="n">
        <f aca="false">$P$5</f>
        <v>6400</v>
      </c>
      <c r="AK185" s="32" t="n">
        <f aca="false">AE185</f>
        <v>0.107638888888889</v>
      </c>
    </row>
    <row r="186" customFormat="false" ht="14.1" hidden="false" customHeight="false" outlineLevel="0" collapsed="false">
      <c r="A186" s="10"/>
      <c r="B186" s="10"/>
      <c r="C186" s="10"/>
      <c r="D186" s="10"/>
      <c r="E186" s="10"/>
      <c r="F186" s="32"/>
      <c r="G186" s="10"/>
      <c r="H186" s="10"/>
      <c r="I186" s="10" t="str">
        <f aca="false">ADDRESS(I182,5,1)</f>
        <v>$E$32</v>
      </c>
      <c r="J186" s="32" t="n">
        <f aca="true">INDIRECT(I186)</f>
        <v>0.226296296296296</v>
      </c>
      <c r="K186" s="10" t="n">
        <f aca="false">MDETERM(AH183:AK186)</f>
        <v>16.2791756671533</v>
      </c>
      <c r="L186" s="10" t="n">
        <f aca="false">K186/K182</f>
        <v>1.86776842279567E-010</v>
      </c>
      <c r="M186" s="32" t="n">
        <f aca="false">J186</f>
        <v>0.226296296296296</v>
      </c>
      <c r="N186" s="25" t="n">
        <f aca="false">$N$6</f>
        <v>1</v>
      </c>
      <c r="O186" s="40" t="n">
        <f aca="false">$O$6</f>
        <v>160.934708788644</v>
      </c>
      <c r="P186" s="25" t="n">
        <f aca="false">$P$6</f>
        <v>25899.9804928856</v>
      </c>
      <c r="Q186" s="25" t="n">
        <f aca="false">$Q$6</f>
        <v>4168205.81825411</v>
      </c>
      <c r="R186" s="25"/>
      <c r="S186" s="39" t="n">
        <f aca="false">M186</f>
        <v>0.226296296296296</v>
      </c>
      <c r="T186" s="40" t="n">
        <f aca="false">$O$6</f>
        <v>160.934708788644</v>
      </c>
      <c r="U186" s="25" t="n">
        <f aca="false">$P$6</f>
        <v>25899.9804928856</v>
      </c>
      <c r="V186" s="25" t="n">
        <f aca="false">$Q$6</f>
        <v>4168205.81825411</v>
      </c>
      <c r="W186" s="10"/>
      <c r="X186" s="25" t="n">
        <f aca="false">$N$6</f>
        <v>1</v>
      </c>
      <c r="Y186" s="32" t="n">
        <f aca="false">S186</f>
        <v>0.226296296296296</v>
      </c>
      <c r="Z186" s="25" t="n">
        <f aca="false">$P$6</f>
        <v>25899.9804928856</v>
      </c>
      <c r="AA186" s="25" t="n">
        <f aca="false">$Q$6</f>
        <v>4168205.81825411</v>
      </c>
      <c r="AB186" s="10"/>
      <c r="AC186" s="25" t="n">
        <f aca="false">$N$6</f>
        <v>1</v>
      </c>
      <c r="AD186" s="40" t="n">
        <f aca="false">$O$6</f>
        <v>160.934708788644</v>
      </c>
      <c r="AE186" s="32" t="n">
        <f aca="false">Y186</f>
        <v>0.226296296296296</v>
      </c>
      <c r="AF186" s="25" t="n">
        <f aca="false">$Q$6</f>
        <v>4168205.81825411</v>
      </c>
      <c r="AG186" s="10"/>
      <c r="AH186" s="25" t="n">
        <f aca="false">$N$6</f>
        <v>1</v>
      </c>
      <c r="AI186" s="40" t="n">
        <f aca="false">$O$6</f>
        <v>160.934708788644</v>
      </c>
      <c r="AJ186" s="25" t="n">
        <f aca="false">$P$6</f>
        <v>25899.9804928856</v>
      </c>
      <c r="AK186" s="32" t="n">
        <f aca="false">AE186</f>
        <v>0.226296296296296</v>
      </c>
    </row>
    <row r="187" customFormat="false" ht="14.1" hidden="false" customHeight="false" outlineLevel="0" collapsed="false">
      <c r="A187" s="10"/>
      <c r="B187" s="10"/>
      <c r="C187" s="10"/>
      <c r="D187" s="10"/>
      <c r="E187" s="10"/>
      <c r="F187" s="32"/>
      <c r="G187" s="10"/>
      <c r="H187" s="10"/>
      <c r="I187" s="10"/>
      <c r="J187" s="32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customFormat="false" ht="14.55" hidden="false" customHeight="false" outlineLevel="0" collapsed="false">
      <c r="A188" s="10"/>
      <c r="B188" s="10"/>
      <c r="C188" s="10"/>
      <c r="D188" s="10"/>
      <c r="E188" s="10"/>
      <c r="F188" s="32"/>
      <c r="G188" s="10"/>
      <c r="H188" s="10"/>
      <c r="I188" s="10" t="n">
        <f aca="false">I182+1</f>
        <v>33</v>
      </c>
      <c r="J188" s="37" t="n">
        <f aca="false">L189+$F$1*L190+L191*$F$1*$F$1+L192*$F$1*$F$1*$F$1</f>
        <v>0.101068170441601</v>
      </c>
      <c r="K188" s="10" t="n">
        <f aca="false">MDETERM(N189:Q192)</f>
        <v>87158426432.6874</v>
      </c>
      <c r="L188" s="10"/>
      <c r="M188" s="10"/>
      <c r="N188" s="25" t="s">
        <v>6</v>
      </c>
      <c r="O188" s="25" t="s">
        <v>7</v>
      </c>
      <c r="P188" s="25" t="s">
        <v>8</v>
      </c>
      <c r="Q188" s="25" t="s">
        <v>9</v>
      </c>
      <c r="R188" s="25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customFormat="false" ht="14.1" hidden="false" customHeight="false" outlineLevel="0" collapsed="false">
      <c r="A189" s="10"/>
      <c r="B189" s="10"/>
      <c r="C189" s="10"/>
      <c r="D189" s="10"/>
      <c r="E189" s="10"/>
      <c r="F189" s="32"/>
      <c r="G189" s="10"/>
      <c r="H189" s="10"/>
      <c r="I189" s="10" t="str">
        <f aca="false">ADDRESS(I188,2,1)</f>
        <v>$B$33</v>
      </c>
      <c r="J189" s="32" t="n">
        <f aca="true">INDIRECT(I189)</f>
        <v>0.0208796296296296</v>
      </c>
      <c r="K189" s="10" t="n">
        <f aca="false">MDETERM(S189:V192)</f>
        <v>268117.006175268</v>
      </c>
      <c r="L189" s="10" t="n">
        <f aca="false">K189/K188</f>
        <v>3.07620292321747E-006</v>
      </c>
      <c r="M189" s="32" t="n">
        <f aca="false">J189</f>
        <v>0.0208796296296296</v>
      </c>
      <c r="N189" s="25" t="n">
        <f aca="false">$N$3</f>
        <v>1</v>
      </c>
      <c r="O189" s="25" t="n">
        <f aca="false">$O$3</f>
        <v>16</v>
      </c>
      <c r="P189" s="25" t="n">
        <f aca="false">$P$3</f>
        <v>256</v>
      </c>
      <c r="Q189" s="25" t="n">
        <f aca="false">$Q$3</f>
        <v>4096</v>
      </c>
      <c r="R189" s="25"/>
      <c r="S189" s="39" t="n">
        <f aca="false">M189</f>
        <v>0.0208796296296296</v>
      </c>
      <c r="T189" s="25" t="n">
        <f aca="false">$O$3</f>
        <v>16</v>
      </c>
      <c r="U189" s="25" t="n">
        <f aca="false">$P$3</f>
        <v>256</v>
      </c>
      <c r="V189" s="25" t="n">
        <f aca="false">$Q$3</f>
        <v>4096</v>
      </c>
      <c r="W189" s="10"/>
      <c r="X189" s="25" t="n">
        <f aca="false">$N$3</f>
        <v>1</v>
      </c>
      <c r="Y189" s="32" t="n">
        <f aca="false">S189</f>
        <v>0.0208796296296296</v>
      </c>
      <c r="Z189" s="25" t="n">
        <f aca="false">$P$3</f>
        <v>256</v>
      </c>
      <c r="AA189" s="25" t="n">
        <f aca="false">$Q$3</f>
        <v>4096</v>
      </c>
      <c r="AB189" s="10"/>
      <c r="AC189" s="25" t="n">
        <f aca="false">$N$3</f>
        <v>1</v>
      </c>
      <c r="AD189" s="25" t="n">
        <f aca="false">$O$3</f>
        <v>16</v>
      </c>
      <c r="AE189" s="32" t="n">
        <f aca="false">Y189</f>
        <v>0.0208796296296296</v>
      </c>
      <c r="AF189" s="25" t="n">
        <f aca="false">$Q$3</f>
        <v>4096</v>
      </c>
      <c r="AG189" s="10"/>
      <c r="AH189" s="25" t="n">
        <f aca="false">$N$3</f>
        <v>1</v>
      </c>
      <c r="AI189" s="25" t="n">
        <f aca="false">$O$3</f>
        <v>16</v>
      </c>
      <c r="AJ189" s="25" t="n">
        <f aca="false">$P$3</f>
        <v>256</v>
      </c>
      <c r="AK189" s="32" t="n">
        <f aca="false">AE189</f>
        <v>0.0208796296296296</v>
      </c>
    </row>
    <row r="190" customFormat="false" ht="14.1" hidden="false" customHeight="false" outlineLevel="0" collapsed="false">
      <c r="A190" s="10"/>
      <c r="B190" s="10"/>
      <c r="C190" s="10"/>
      <c r="D190" s="10"/>
      <c r="E190" s="10"/>
      <c r="F190" s="32"/>
      <c r="G190" s="10"/>
      <c r="H190" s="10"/>
      <c r="I190" s="10" t="str">
        <f aca="false">ADDRESS(I188,3,1)</f>
        <v>$C$33</v>
      </c>
      <c r="J190" s="32" t="n">
        <f aca="true">INDIRECT(I190)</f>
        <v>0.0528819444444444</v>
      </c>
      <c r="K190" s="10" t="n">
        <f aca="false">MDETERM(X189:AA192)</f>
        <v>112737765.090284</v>
      </c>
      <c r="L190" s="10" t="n">
        <f aca="false">K190/K188</f>
        <v>0.00129348095995459</v>
      </c>
      <c r="M190" s="32" t="n">
        <f aca="false">J190</f>
        <v>0.0528819444444444</v>
      </c>
      <c r="N190" s="25" t="n">
        <f aca="false">$N$4</f>
        <v>1</v>
      </c>
      <c r="O190" s="25" t="n">
        <f aca="false">$O$4</f>
        <v>40</v>
      </c>
      <c r="P190" s="25" t="n">
        <f aca="false">$P$4</f>
        <v>1600</v>
      </c>
      <c r="Q190" s="25" t="n">
        <f aca="false">$Q$4</f>
        <v>64000</v>
      </c>
      <c r="R190" s="25"/>
      <c r="S190" s="39" t="n">
        <f aca="false">M190</f>
        <v>0.0528819444444444</v>
      </c>
      <c r="T190" s="25" t="n">
        <f aca="false">$O$4</f>
        <v>40</v>
      </c>
      <c r="U190" s="25" t="n">
        <f aca="false">$P$4</f>
        <v>1600</v>
      </c>
      <c r="V190" s="25" t="n">
        <f aca="false">$Q$4</f>
        <v>64000</v>
      </c>
      <c r="W190" s="10"/>
      <c r="X190" s="25" t="n">
        <f aca="false">$N$4</f>
        <v>1</v>
      </c>
      <c r="Y190" s="32" t="n">
        <f aca="false">S190</f>
        <v>0.0528819444444444</v>
      </c>
      <c r="Z190" s="25" t="n">
        <f aca="false">$P$4</f>
        <v>1600</v>
      </c>
      <c r="AA190" s="25" t="n">
        <f aca="false">$Q$4</f>
        <v>64000</v>
      </c>
      <c r="AB190" s="10"/>
      <c r="AC190" s="25" t="n">
        <f aca="false">$N$4</f>
        <v>1</v>
      </c>
      <c r="AD190" s="25" t="n">
        <f aca="false">$O$4</f>
        <v>40</v>
      </c>
      <c r="AE190" s="32" t="n">
        <f aca="false">Y190</f>
        <v>0.0528819444444444</v>
      </c>
      <c r="AF190" s="25" t="n">
        <f aca="false">$Q$4</f>
        <v>64000</v>
      </c>
      <c r="AG190" s="10"/>
      <c r="AH190" s="25" t="n">
        <f aca="false">$N$4</f>
        <v>1</v>
      </c>
      <c r="AI190" s="25" t="n">
        <f aca="false">$O$4</f>
        <v>40</v>
      </c>
      <c r="AJ190" s="25" t="n">
        <f aca="false">$P$4</f>
        <v>1600</v>
      </c>
      <c r="AK190" s="32" t="n">
        <f aca="false">AE190</f>
        <v>0.0528819444444444</v>
      </c>
    </row>
    <row r="191" customFormat="false" ht="14.1" hidden="false" customHeight="false" outlineLevel="0" collapsed="false">
      <c r="A191" s="10"/>
      <c r="B191" s="10"/>
      <c r="C191" s="10"/>
      <c r="D191" s="10"/>
      <c r="E191" s="10"/>
      <c r="F191" s="32"/>
      <c r="G191" s="10"/>
      <c r="H191" s="10"/>
      <c r="I191" s="10" t="str">
        <f aca="false">ADDRESS(I188,4,1)</f>
        <v>$D$33</v>
      </c>
      <c r="J191" s="32" t="n">
        <f aca="true">INDIRECT(I191)</f>
        <v>0.108101851851852</v>
      </c>
      <c r="K191" s="10" t="n">
        <f aca="false">MDETERM(AC189:AF192)</f>
        <v>61238.8708203498</v>
      </c>
      <c r="L191" s="10" t="n">
        <f aca="false">K191/K188</f>
        <v>7.02615608459209E-007</v>
      </c>
      <c r="M191" s="32" t="n">
        <f aca="false">J191</f>
        <v>0.108101851851852</v>
      </c>
      <c r="N191" s="25" t="n">
        <f aca="false">$N$5</f>
        <v>1</v>
      </c>
      <c r="O191" s="25" t="n">
        <f aca="false">$O$5</f>
        <v>80</v>
      </c>
      <c r="P191" s="25" t="n">
        <f aca="false">$P$5</f>
        <v>6400</v>
      </c>
      <c r="Q191" s="25" t="n">
        <f aca="false">$Q$5</f>
        <v>512000</v>
      </c>
      <c r="R191" s="25"/>
      <c r="S191" s="39" t="n">
        <f aca="false">M191</f>
        <v>0.108101851851852</v>
      </c>
      <c r="T191" s="25" t="n">
        <f aca="false">$O$5</f>
        <v>80</v>
      </c>
      <c r="U191" s="25" t="n">
        <f aca="false">$P$5</f>
        <v>6400</v>
      </c>
      <c r="V191" s="25" t="n">
        <f aca="false">$Q$5</f>
        <v>512000</v>
      </c>
      <c r="W191" s="10"/>
      <c r="X191" s="25" t="n">
        <f aca="false">$N$5</f>
        <v>1</v>
      </c>
      <c r="Y191" s="32" t="n">
        <f aca="false">S191</f>
        <v>0.108101851851852</v>
      </c>
      <c r="Z191" s="25" t="n">
        <f aca="false">$P$5</f>
        <v>6400</v>
      </c>
      <c r="AA191" s="25" t="n">
        <f aca="false">$Q$5</f>
        <v>512000</v>
      </c>
      <c r="AB191" s="10"/>
      <c r="AC191" s="25" t="n">
        <f aca="false">$N$5</f>
        <v>1</v>
      </c>
      <c r="AD191" s="25" t="n">
        <f aca="false">$O$5</f>
        <v>80</v>
      </c>
      <c r="AE191" s="32" t="n">
        <f aca="false">Y191</f>
        <v>0.108101851851852</v>
      </c>
      <c r="AF191" s="25" t="n">
        <f aca="false">$Q$5</f>
        <v>512000</v>
      </c>
      <c r="AG191" s="10"/>
      <c r="AH191" s="25" t="n">
        <f aca="false">$N$5</f>
        <v>1</v>
      </c>
      <c r="AI191" s="25" t="n">
        <f aca="false">$O$5</f>
        <v>80</v>
      </c>
      <c r="AJ191" s="25" t="n">
        <f aca="false">$P$5</f>
        <v>6400</v>
      </c>
      <c r="AK191" s="32" t="n">
        <f aca="false">AE191</f>
        <v>0.108101851851852</v>
      </c>
    </row>
    <row r="192" customFormat="false" ht="14.1" hidden="false" customHeight="false" outlineLevel="0" collapsed="false">
      <c r="A192" s="10"/>
      <c r="B192" s="10"/>
      <c r="C192" s="10"/>
      <c r="D192" s="10"/>
      <c r="E192" s="10"/>
      <c r="F192" s="32"/>
      <c r="G192" s="10"/>
      <c r="H192" s="10"/>
      <c r="I192" s="10" t="str">
        <f aca="false">ADDRESS(I188,5,1)</f>
        <v>$E$33</v>
      </c>
      <c r="J192" s="32" t="n">
        <f aca="true">INDIRECT(I192)</f>
        <v>0.227372685185185</v>
      </c>
      <c r="K192" s="10" t="n">
        <f aca="false">MDETERM(AH189:AK192)</f>
        <v>21.0336023198721</v>
      </c>
      <c r="L192" s="10" t="n">
        <f aca="false">K192/K188</f>
        <v>2.41326090669115E-010</v>
      </c>
      <c r="M192" s="32" t="n">
        <f aca="false">J192</f>
        <v>0.227372685185185</v>
      </c>
      <c r="N192" s="25" t="n">
        <f aca="false">$N$6</f>
        <v>1</v>
      </c>
      <c r="O192" s="40" t="n">
        <f aca="false">$O$6</f>
        <v>160.934708788644</v>
      </c>
      <c r="P192" s="25" t="n">
        <f aca="false">$P$6</f>
        <v>25899.9804928856</v>
      </c>
      <c r="Q192" s="25" t="n">
        <f aca="false">$Q$6</f>
        <v>4168205.81825411</v>
      </c>
      <c r="R192" s="25"/>
      <c r="S192" s="39" t="n">
        <f aca="false">M192</f>
        <v>0.227372685185185</v>
      </c>
      <c r="T192" s="40" t="n">
        <f aca="false">$O$6</f>
        <v>160.934708788644</v>
      </c>
      <c r="U192" s="25" t="n">
        <f aca="false">$P$6</f>
        <v>25899.9804928856</v>
      </c>
      <c r="V192" s="25" t="n">
        <f aca="false">$Q$6</f>
        <v>4168205.81825411</v>
      </c>
      <c r="W192" s="10"/>
      <c r="X192" s="25" t="n">
        <f aca="false">$N$6</f>
        <v>1</v>
      </c>
      <c r="Y192" s="32" t="n">
        <f aca="false">S192</f>
        <v>0.227372685185185</v>
      </c>
      <c r="Z192" s="25" t="n">
        <f aca="false">$P$6</f>
        <v>25899.9804928856</v>
      </c>
      <c r="AA192" s="25" t="n">
        <f aca="false">$Q$6</f>
        <v>4168205.81825411</v>
      </c>
      <c r="AB192" s="10"/>
      <c r="AC192" s="25" t="n">
        <f aca="false">$N$6</f>
        <v>1</v>
      </c>
      <c r="AD192" s="40" t="n">
        <f aca="false">$O$6</f>
        <v>160.934708788644</v>
      </c>
      <c r="AE192" s="32" t="n">
        <f aca="false">Y192</f>
        <v>0.227372685185185</v>
      </c>
      <c r="AF192" s="25" t="n">
        <f aca="false">$Q$6</f>
        <v>4168205.81825411</v>
      </c>
      <c r="AG192" s="10"/>
      <c r="AH192" s="25" t="n">
        <f aca="false">$N$6</f>
        <v>1</v>
      </c>
      <c r="AI192" s="40" t="n">
        <f aca="false">$O$6</f>
        <v>160.934708788644</v>
      </c>
      <c r="AJ192" s="25" t="n">
        <f aca="false">$P$6</f>
        <v>25899.9804928856</v>
      </c>
      <c r="AK192" s="32" t="n">
        <f aca="false">AE192</f>
        <v>0.227372685185185</v>
      </c>
    </row>
    <row r="193" customFormat="false" ht="14.1" hidden="false" customHeight="false" outlineLevel="0" collapsed="false">
      <c r="A193" s="10"/>
      <c r="B193" s="10"/>
      <c r="C193" s="10"/>
      <c r="D193" s="10"/>
      <c r="E193" s="10"/>
      <c r="F193" s="32"/>
      <c r="G193" s="10"/>
      <c r="H193" s="10"/>
      <c r="I193" s="10"/>
      <c r="J193" s="32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customFormat="false" ht="14.55" hidden="false" customHeight="false" outlineLevel="0" collapsed="false">
      <c r="A194" s="10"/>
      <c r="B194" s="10"/>
      <c r="C194" s="10"/>
      <c r="D194" s="10"/>
      <c r="E194" s="10"/>
      <c r="F194" s="32"/>
      <c r="G194" s="10"/>
      <c r="H194" s="10"/>
      <c r="I194" s="10" t="n">
        <f aca="false">I188+1</f>
        <v>34</v>
      </c>
      <c r="J194" s="37" t="n">
        <f aca="false">L195+$F$1*L196+L197*$F$1*$F$1+L198*$F$1*$F$1*$F$1</f>
        <v>0.101520631283718</v>
      </c>
      <c r="K194" s="10" t="n">
        <f aca="false">MDETERM(N195:Q198)</f>
        <v>87158426432.6874</v>
      </c>
      <c r="L194" s="10"/>
      <c r="M194" s="10"/>
      <c r="N194" s="25" t="s">
        <v>6</v>
      </c>
      <c r="O194" s="25" t="s">
        <v>7</v>
      </c>
      <c r="P194" s="25" t="s">
        <v>8</v>
      </c>
      <c r="Q194" s="25" t="s">
        <v>9</v>
      </c>
      <c r="R194" s="25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customFormat="false" ht="14.1" hidden="false" customHeight="false" outlineLevel="0" collapsed="false">
      <c r="A195" s="10"/>
      <c r="B195" s="10"/>
      <c r="C195" s="10"/>
      <c r="D195" s="10"/>
      <c r="E195" s="10"/>
      <c r="F195" s="32"/>
      <c r="G195" s="10"/>
      <c r="H195" s="10"/>
      <c r="I195" s="10" t="str">
        <f aca="false">ADDRESS(I194,2,1)</f>
        <v>$B$34</v>
      </c>
      <c r="J195" s="32" t="n">
        <f aca="true">INDIRECT(I195)</f>
        <v>0.0209722222222222</v>
      </c>
      <c r="K195" s="10" t="n">
        <f aca="false">MDETERM(S195:V198)</f>
        <v>669134.682350509</v>
      </c>
      <c r="L195" s="10" t="n">
        <f aca="false">K195/K194</f>
        <v>7.67722307225547E-006</v>
      </c>
      <c r="M195" s="32" t="n">
        <f aca="false">J195</f>
        <v>0.0209722222222222</v>
      </c>
      <c r="N195" s="25" t="n">
        <f aca="false">$N$3</f>
        <v>1</v>
      </c>
      <c r="O195" s="25" t="n">
        <f aca="false">$O$3</f>
        <v>16</v>
      </c>
      <c r="P195" s="25" t="n">
        <f aca="false">$P$3</f>
        <v>256</v>
      </c>
      <c r="Q195" s="25" t="n">
        <f aca="false">$Q$3</f>
        <v>4096</v>
      </c>
      <c r="R195" s="25"/>
      <c r="S195" s="39" t="n">
        <f aca="false">M195</f>
        <v>0.0209722222222222</v>
      </c>
      <c r="T195" s="25" t="n">
        <f aca="false">$O$3</f>
        <v>16</v>
      </c>
      <c r="U195" s="25" t="n">
        <f aca="false">$P$3</f>
        <v>256</v>
      </c>
      <c r="V195" s="25" t="n">
        <f aca="false">$Q$3</f>
        <v>4096</v>
      </c>
      <c r="W195" s="10"/>
      <c r="X195" s="25" t="n">
        <f aca="false">$N$3</f>
        <v>1</v>
      </c>
      <c r="Y195" s="32" t="n">
        <f aca="false">S195</f>
        <v>0.0209722222222222</v>
      </c>
      <c r="Z195" s="25" t="n">
        <f aca="false">$P$3</f>
        <v>256</v>
      </c>
      <c r="AA195" s="25" t="n">
        <f aca="false">$Q$3</f>
        <v>4096</v>
      </c>
      <c r="AB195" s="10"/>
      <c r="AC195" s="25" t="n">
        <f aca="false">$N$3</f>
        <v>1</v>
      </c>
      <c r="AD195" s="25" t="n">
        <f aca="false">$O$3</f>
        <v>16</v>
      </c>
      <c r="AE195" s="32" t="n">
        <f aca="false">Y195</f>
        <v>0.0209722222222222</v>
      </c>
      <c r="AF195" s="25" t="n">
        <f aca="false">$Q$3</f>
        <v>4096</v>
      </c>
      <c r="AG195" s="10"/>
      <c r="AH195" s="25" t="n">
        <f aca="false">$N$3</f>
        <v>1</v>
      </c>
      <c r="AI195" s="25" t="n">
        <f aca="false">$O$3</f>
        <v>16</v>
      </c>
      <c r="AJ195" s="25" t="n">
        <f aca="false">$P$3</f>
        <v>256</v>
      </c>
      <c r="AK195" s="32" t="n">
        <f aca="false">AE195</f>
        <v>0.0209722222222222</v>
      </c>
    </row>
    <row r="196" customFormat="false" ht="14.1" hidden="false" customHeight="false" outlineLevel="0" collapsed="false">
      <c r="A196" s="10"/>
      <c r="B196" s="10"/>
      <c r="C196" s="10"/>
      <c r="D196" s="10"/>
      <c r="E196" s="10"/>
      <c r="F196" s="32"/>
      <c r="G196" s="10"/>
      <c r="H196" s="10"/>
      <c r="I196" s="10" t="str">
        <f aca="false">ADDRESS(I194,3,1)</f>
        <v>$C$34</v>
      </c>
      <c r="J196" s="32" t="n">
        <f aca="true">INDIRECT(I196)</f>
        <v>0.0531134259259259</v>
      </c>
      <c r="K196" s="10" t="n">
        <f aca="false">MDETERM(X195:AA198)</f>
        <v>113208357.227546</v>
      </c>
      <c r="L196" s="10" t="n">
        <f aca="false">K196/K194</f>
        <v>0.00129888023293969</v>
      </c>
      <c r="M196" s="32" t="n">
        <f aca="false">J196</f>
        <v>0.0531134259259259</v>
      </c>
      <c r="N196" s="25" t="n">
        <f aca="false">$N$4</f>
        <v>1</v>
      </c>
      <c r="O196" s="25" t="n">
        <f aca="false">$O$4</f>
        <v>40</v>
      </c>
      <c r="P196" s="25" t="n">
        <f aca="false">$P$4</f>
        <v>1600</v>
      </c>
      <c r="Q196" s="25" t="n">
        <f aca="false">$Q$4</f>
        <v>64000</v>
      </c>
      <c r="R196" s="25"/>
      <c r="S196" s="39" t="n">
        <f aca="false">M196</f>
        <v>0.0531134259259259</v>
      </c>
      <c r="T196" s="25" t="n">
        <f aca="false">$O$4</f>
        <v>40</v>
      </c>
      <c r="U196" s="25" t="n">
        <f aca="false">$P$4</f>
        <v>1600</v>
      </c>
      <c r="V196" s="25" t="n">
        <f aca="false">$Q$4</f>
        <v>64000</v>
      </c>
      <c r="W196" s="10"/>
      <c r="X196" s="25" t="n">
        <f aca="false">$N$4</f>
        <v>1</v>
      </c>
      <c r="Y196" s="32" t="n">
        <f aca="false">S196</f>
        <v>0.0531134259259259</v>
      </c>
      <c r="Z196" s="25" t="n">
        <f aca="false">$P$4</f>
        <v>1600</v>
      </c>
      <c r="AA196" s="25" t="n">
        <f aca="false">$Q$4</f>
        <v>64000</v>
      </c>
      <c r="AB196" s="10"/>
      <c r="AC196" s="25" t="n">
        <f aca="false">$N$4</f>
        <v>1</v>
      </c>
      <c r="AD196" s="25" t="n">
        <f aca="false">$O$4</f>
        <v>40</v>
      </c>
      <c r="AE196" s="32" t="n">
        <f aca="false">Y196</f>
        <v>0.0531134259259259</v>
      </c>
      <c r="AF196" s="25" t="n">
        <f aca="false">$Q$4</f>
        <v>64000</v>
      </c>
      <c r="AG196" s="10"/>
      <c r="AH196" s="25" t="n">
        <f aca="false">$N$4</f>
        <v>1</v>
      </c>
      <c r="AI196" s="25" t="n">
        <f aca="false">$O$4</f>
        <v>40</v>
      </c>
      <c r="AJ196" s="25" t="n">
        <f aca="false">$P$4</f>
        <v>1600</v>
      </c>
      <c r="AK196" s="32" t="n">
        <f aca="false">AE196</f>
        <v>0.0531134259259259</v>
      </c>
    </row>
    <row r="197" customFormat="false" ht="14.1" hidden="false" customHeight="false" outlineLevel="0" collapsed="false">
      <c r="A197" s="10"/>
      <c r="B197" s="10"/>
      <c r="C197" s="10"/>
      <c r="D197" s="10"/>
      <c r="E197" s="10"/>
      <c r="F197" s="32"/>
      <c r="G197" s="10"/>
      <c r="H197" s="10"/>
      <c r="I197" s="10" t="str">
        <f aca="false">ADDRESS(I194,4,1)</f>
        <v>$D$34</v>
      </c>
      <c r="J197" s="32" t="n">
        <f aca="true">INDIRECT(I197)</f>
        <v>0.108587962962963</v>
      </c>
      <c r="K197" s="10" t="n">
        <f aca="false">MDETERM(AC195:AF198)</f>
        <v>61752.398508163</v>
      </c>
      <c r="L197" s="10" t="n">
        <f aca="false">K197/K194</f>
        <v>7.0850749647086E-007</v>
      </c>
      <c r="M197" s="32" t="n">
        <f aca="false">J197</f>
        <v>0.108587962962963</v>
      </c>
      <c r="N197" s="25" t="n">
        <f aca="false">$N$5</f>
        <v>1</v>
      </c>
      <c r="O197" s="25" t="n">
        <f aca="false">$O$5</f>
        <v>80</v>
      </c>
      <c r="P197" s="25" t="n">
        <f aca="false">$P$5</f>
        <v>6400</v>
      </c>
      <c r="Q197" s="25" t="n">
        <f aca="false">$Q$5</f>
        <v>512000</v>
      </c>
      <c r="R197" s="25"/>
      <c r="S197" s="39" t="n">
        <f aca="false">M197</f>
        <v>0.108587962962963</v>
      </c>
      <c r="T197" s="25" t="n">
        <f aca="false">$O$5</f>
        <v>80</v>
      </c>
      <c r="U197" s="25" t="n">
        <f aca="false">$P$5</f>
        <v>6400</v>
      </c>
      <c r="V197" s="25" t="n">
        <f aca="false">$Q$5</f>
        <v>512000</v>
      </c>
      <c r="W197" s="10"/>
      <c r="X197" s="25" t="n">
        <f aca="false">$N$5</f>
        <v>1</v>
      </c>
      <c r="Y197" s="32" t="n">
        <f aca="false">S197</f>
        <v>0.108587962962963</v>
      </c>
      <c r="Z197" s="25" t="n">
        <f aca="false">$P$5</f>
        <v>6400</v>
      </c>
      <c r="AA197" s="25" t="n">
        <f aca="false">$Q$5</f>
        <v>512000</v>
      </c>
      <c r="AB197" s="10"/>
      <c r="AC197" s="25" t="n">
        <f aca="false">$N$5</f>
        <v>1</v>
      </c>
      <c r="AD197" s="25" t="n">
        <f aca="false">$O$5</f>
        <v>80</v>
      </c>
      <c r="AE197" s="32" t="n">
        <f aca="false">Y197</f>
        <v>0.108587962962963</v>
      </c>
      <c r="AF197" s="25" t="n">
        <f aca="false">$Q$5</f>
        <v>512000</v>
      </c>
      <c r="AG197" s="10"/>
      <c r="AH197" s="25" t="n">
        <f aca="false">$N$5</f>
        <v>1</v>
      </c>
      <c r="AI197" s="25" t="n">
        <f aca="false">$O$5</f>
        <v>80</v>
      </c>
      <c r="AJ197" s="25" t="n">
        <f aca="false">$P$5</f>
        <v>6400</v>
      </c>
      <c r="AK197" s="32" t="n">
        <f aca="false">AE197</f>
        <v>0.108587962962963</v>
      </c>
    </row>
    <row r="198" customFormat="false" ht="14.1" hidden="false" customHeight="false" outlineLevel="0" collapsed="false">
      <c r="A198" s="10"/>
      <c r="B198" s="10"/>
      <c r="C198" s="10"/>
      <c r="D198" s="10"/>
      <c r="E198" s="10"/>
      <c r="F198" s="32"/>
      <c r="G198" s="10"/>
      <c r="H198" s="10"/>
      <c r="I198" s="10" t="str">
        <f aca="false">ADDRESS(I194,5,1)</f>
        <v>$E$34</v>
      </c>
      <c r="J198" s="32" t="n">
        <f aca="true">INDIRECT(I198)</f>
        <v>0.22849537037037</v>
      </c>
      <c r="K198" s="10" t="n">
        <f aca="false">MDETERM(AH195:AK198)</f>
        <v>23.0525743057704</v>
      </c>
      <c r="L198" s="10" t="n">
        <f aca="false">K198/K194</f>
        <v>2.64490483012265E-010</v>
      </c>
      <c r="M198" s="32" t="n">
        <f aca="false">J198</f>
        <v>0.22849537037037</v>
      </c>
      <c r="N198" s="25" t="n">
        <f aca="false">$N$6</f>
        <v>1</v>
      </c>
      <c r="O198" s="40" t="n">
        <f aca="false">$O$6</f>
        <v>160.934708788644</v>
      </c>
      <c r="P198" s="25" t="n">
        <f aca="false">$P$6</f>
        <v>25899.9804928856</v>
      </c>
      <c r="Q198" s="25" t="n">
        <f aca="false">$Q$6</f>
        <v>4168205.81825411</v>
      </c>
      <c r="R198" s="25"/>
      <c r="S198" s="39" t="n">
        <f aca="false">M198</f>
        <v>0.22849537037037</v>
      </c>
      <c r="T198" s="40" t="n">
        <f aca="false">$O$6</f>
        <v>160.934708788644</v>
      </c>
      <c r="U198" s="25" t="n">
        <f aca="false">$P$6</f>
        <v>25899.9804928856</v>
      </c>
      <c r="V198" s="25" t="n">
        <f aca="false">$Q$6</f>
        <v>4168205.81825411</v>
      </c>
      <c r="W198" s="10"/>
      <c r="X198" s="25" t="n">
        <f aca="false">$N$6</f>
        <v>1</v>
      </c>
      <c r="Y198" s="32" t="n">
        <f aca="false">S198</f>
        <v>0.22849537037037</v>
      </c>
      <c r="Z198" s="25" t="n">
        <f aca="false">$P$6</f>
        <v>25899.9804928856</v>
      </c>
      <c r="AA198" s="25" t="n">
        <f aca="false">$Q$6</f>
        <v>4168205.81825411</v>
      </c>
      <c r="AB198" s="10"/>
      <c r="AC198" s="25" t="n">
        <f aca="false">$N$6</f>
        <v>1</v>
      </c>
      <c r="AD198" s="40" t="n">
        <f aca="false">$O$6</f>
        <v>160.934708788644</v>
      </c>
      <c r="AE198" s="32" t="n">
        <f aca="false">Y198</f>
        <v>0.22849537037037</v>
      </c>
      <c r="AF198" s="25" t="n">
        <f aca="false">$Q$6</f>
        <v>4168205.81825411</v>
      </c>
      <c r="AG198" s="10"/>
      <c r="AH198" s="25" t="n">
        <f aca="false">$N$6</f>
        <v>1</v>
      </c>
      <c r="AI198" s="40" t="n">
        <f aca="false">$O$6</f>
        <v>160.934708788644</v>
      </c>
      <c r="AJ198" s="25" t="n">
        <f aca="false">$P$6</f>
        <v>25899.9804928856</v>
      </c>
      <c r="AK198" s="32" t="n">
        <f aca="false">AE198</f>
        <v>0.22849537037037</v>
      </c>
    </row>
    <row r="199" customFormat="false" ht="14.1" hidden="false" customHeight="false" outlineLevel="0" collapsed="false">
      <c r="A199" s="10"/>
      <c r="B199" s="10"/>
      <c r="C199" s="10"/>
      <c r="D199" s="10"/>
      <c r="E199" s="10"/>
      <c r="F199" s="32"/>
      <c r="G199" s="10"/>
      <c r="H199" s="10"/>
      <c r="I199" s="10"/>
      <c r="J199" s="3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customFormat="false" ht="14.55" hidden="false" customHeight="false" outlineLevel="0" collapsed="false">
      <c r="A200" s="10"/>
      <c r="B200" s="10"/>
      <c r="C200" s="10"/>
      <c r="D200" s="10"/>
      <c r="E200" s="10"/>
      <c r="F200" s="32"/>
      <c r="G200" s="10"/>
      <c r="H200" s="10"/>
      <c r="I200" s="10" t="n">
        <f aca="false">I194+1</f>
        <v>35</v>
      </c>
      <c r="J200" s="37" t="n">
        <f aca="false">L201+$F$1*L202+L203*$F$1*$F$1+L204*$F$1*$F$1*$F$1</f>
        <v>0.10198266805286</v>
      </c>
      <c r="K200" s="10" t="n">
        <f aca="false">MDETERM(N201:Q204)</f>
        <v>87158426432.6874</v>
      </c>
      <c r="L200" s="10"/>
      <c r="M200" s="10"/>
      <c r="N200" s="25" t="s">
        <v>6</v>
      </c>
      <c r="O200" s="25" t="s">
        <v>7</v>
      </c>
      <c r="P200" s="25" t="s">
        <v>8</v>
      </c>
      <c r="Q200" s="25" t="s">
        <v>9</v>
      </c>
      <c r="R200" s="25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customFormat="false" ht="14.1" hidden="false" customHeight="false" outlineLevel="0" collapsed="false">
      <c r="A201" s="10"/>
      <c r="B201" s="10"/>
      <c r="C201" s="10"/>
      <c r="D201" s="10"/>
      <c r="E201" s="10"/>
      <c r="F201" s="32"/>
      <c r="G201" s="10"/>
      <c r="H201" s="10"/>
      <c r="I201" s="10" t="str">
        <f aca="false">ADDRESS(I200,2,1)</f>
        <v>$B$35</v>
      </c>
      <c r="J201" s="32" t="n">
        <f aca="true">INDIRECT(I201)</f>
        <v>0.0210648148148148</v>
      </c>
      <c r="K201" s="10" t="n">
        <f aca="false">MDETERM(S201:V204)</f>
        <v>1425993.26950208</v>
      </c>
      <c r="L201" s="10" t="n">
        <f aca="false">K201/K200</f>
        <v>1.63609340813809E-005</v>
      </c>
      <c r="M201" s="32" t="n">
        <f aca="false">J201</f>
        <v>0.0210648148148148</v>
      </c>
      <c r="N201" s="25" t="n">
        <f aca="false">$N$3</f>
        <v>1</v>
      </c>
      <c r="O201" s="25" t="n">
        <f aca="false">$O$3</f>
        <v>16</v>
      </c>
      <c r="P201" s="25" t="n">
        <f aca="false">$P$3</f>
        <v>256</v>
      </c>
      <c r="Q201" s="25" t="n">
        <f aca="false">$Q$3</f>
        <v>4096</v>
      </c>
      <c r="R201" s="25"/>
      <c r="S201" s="39" t="n">
        <f aca="false">M201</f>
        <v>0.0210648148148148</v>
      </c>
      <c r="T201" s="25" t="n">
        <f aca="false">$O$3</f>
        <v>16</v>
      </c>
      <c r="U201" s="25" t="n">
        <f aca="false">$P$3</f>
        <v>256</v>
      </c>
      <c r="V201" s="25" t="n">
        <f aca="false">$Q$3</f>
        <v>4096</v>
      </c>
      <c r="W201" s="10"/>
      <c r="X201" s="25" t="n">
        <f aca="false">$N$3</f>
        <v>1</v>
      </c>
      <c r="Y201" s="32" t="n">
        <f aca="false">S201</f>
        <v>0.0210648148148148</v>
      </c>
      <c r="Z201" s="25" t="n">
        <f aca="false">$P$3</f>
        <v>256</v>
      </c>
      <c r="AA201" s="25" t="n">
        <f aca="false">$Q$3</f>
        <v>4096</v>
      </c>
      <c r="AB201" s="10"/>
      <c r="AC201" s="25" t="n">
        <f aca="false">$N$3</f>
        <v>1</v>
      </c>
      <c r="AD201" s="25" t="n">
        <f aca="false">$O$3</f>
        <v>16</v>
      </c>
      <c r="AE201" s="32" t="n">
        <f aca="false">Y201</f>
        <v>0.0210648148148148</v>
      </c>
      <c r="AF201" s="25" t="n">
        <f aca="false">$Q$3</f>
        <v>4096</v>
      </c>
      <c r="AG201" s="10"/>
      <c r="AH201" s="25" t="n">
        <f aca="false">$N$3</f>
        <v>1</v>
      </c>
      <c r="AI201" s="25" t="n">
        <f aca="false">$O$3</f>
        <v>16</v>
      </c>
      <c r="AJ201" s="25" t="n">
        <f aca="false">$P$3</f>
        <v>256</v>
      </c>
      <c r="AK201" s="32" t="n">
        <f aca="false">AE201</f>
        <v>0.0210648148148148</v>
      </c>
    </row>
    <row r="202" customFormat="false" ht="14.1" hidden="false" customHeight="false" outlineLevel="0" collapsed="false">
      <c r="A202" s="10"/>
      <c r="B202" s="10"/>
      <c r="C202" s="10"/>
      <c r="D202" s="10"/>
      <c r="E202" s="10"/>
      <c r="F202" s="32"/>
      <c r="G202" s="10"/>
      <c r="H202" s="10"/>
      <c r="I202" s="10" t="str">
        <f aca="false">ADDRESS(I200,3,1)</f>
        <v>$C$35</v>
      </c>
      <c r="J202" s="32" t="n">
        <f aca="true">INDIRECT(I202)</f>
        <v>0.0533449074074074</v>
      </c>
      <c r="K202" s="10" t="n">
        <f aca="false">MDETERM(X201:AA204)</f>
        <v>113646517.705221</v>
      </c>
      <c r="L202" s="10" t="n">
        <f aca="false">K202/K200</f>
        <v>0.00130390740582025</v>
      </c>
      <c r="M202" s="32" t="n">
        <f aca="false">J202</f>
        <v>0.0533449074074074</v>
      </c>
      <c r="N202" s="25" t="n">
        <f aca="false">$N$4</f>
        <v>1</v>
      </c>
      <c r="O202" s="25" t="n">
        <f aca="false">$O$4</f>
        <v>40</v>
      </c>
      <c r="P202" s="25" t="n">
        <f aca="false">$P$4</f>
        <v>1600</v>
      </c>
      <c r="Q202" s="25" t="n">
        <f aca="false">$Q$4</f>
        <v>64000</v>
      </c>
      <c r="R202" s="25"/>
      <c r="S202" s="39" t="n">
        <f aca="false">M202</f>
        <v>0.0533449074074074</v>
      </c>
      <c r="T202" s="25" t="n">
        <f aca="false">$O$4</f>
        <v>40</v>
      </c>
      <c r="U202" s="25" t="n">
        <f aca="false">$P$4</f>
        <v>1600</v>
      </c>
      <c r="V202" s="25" t="n">
        <f aca="false">$Q$4</f>
        <v>64000</v>
      </c>
      <c r="W202" s="10"/>
      <c r="X202" s="25" t="n">
        <f aca="false">$N$4</f>
        <v>1</v>
      </c>
      <c r="Y202" s="32" t="n">
        <f aca="false">S202</f>
        <v>0.0533449074074074</v>
      </c>
      <c r="Z202" s="25" t="n">
        <f aca="false">$P$4</f>
        <v>1600</v>
      </c>
      <c r="AA202" s="25" t="n">
        <f aca="false">$Q$4</f>
        <v>64000</v>
      </c>
      <c r="AB202" s="10"/>
      <c r="AC202" s="25" t="n">
        <f aca="false">$N$4</f>
        <v>1</v>
      </c>
      <c r="AD202" s="25" t="n">
        <f aca="false">$O$4</f>
        <v>40</v>
      </c>
      <c r="AE202" s="32" t="n">
        <f aca="false">Y202</f>
        <v>0.0533449074074074</v>
      </c>
      <c r="AF202" s="25" t="n">
        <f aca="false">$Q$4</f>
        <v>64000</v>
      </c>
      <c r="AG202" s="10"/>
      <c r="AH202" s="25" t="n">
        <f aca="false">$N$4</f>
        <v>1</v>
      </c>
      <c r="AI202" s="25" t="n">
        <f aca="false">$O$4</f>
        <v>40</v>
      </c>
      <c r="AJ202" s="25" t="n">
        <f aca="false">$P$4</f>
        <v>1600</v>
      </c>
      <c r="AK202" s="32" t="n">
        <f aca="false">AE202</f>
        <v>0.0533449074074074</v>
      </c>
    </row>
    <row r="203" customFormat="false" ht="14.1" hidden="false" customHeight="false" outlineLevel="0" collapsed="false">
      <c r="A203" s="10"/>
      <c r="B203" s="10"/>
      <c r="C203" s="10"/>
      <c r="D203" s="10"/>
      <c r="E203" s="10"/>
      <c r="F203" s="32"/>
      <c r="G203" s="10"/>
      <c r="H203" s="10"/>
      <c r="I203" s="10" t="str">
        <f aca="false">ADDRESS(I200,4,1)</f>
        <v>$D$35</v>
      </c>
      <c r="J203" s="32" t="n">
        <f aca="true">INDIRECT(I203)</f>
        <v>0.109085648148148</v>
      </c>
      <c r="K203" s="10" t="n">
        <f aca="false">MDETERM(AC201:AF204)</f>
        <v>62935.2908584936</v>
      </c>
      <c r="L203" s="10" t="n">
        <f aca="false">K203/K200</f>
        <v>7.22079246200006E-007</v>
      </c>
      <c r="M203" s="32" t="n">
        <f aca="false">J203</f>
        <v>0.109085648148148</v>
      </c>
      <c r="N203" s="25" t="n">
        <f aca="false">$N$5</f>
        <v>1</v>
      </c>
      <c r="O203" s="25" t="n">
        <f aca="false">$O$5</f>
        <v>80</v>
      </c>
      <c r="P203" s="25" t="n">
        <f aca="false">$P$5</f>
        <v>6400</v>
      </c>
      <c r="Q203" s="25" t="n">
        <f aca="false">$Q$5</f>
        <v>512000</v>
      </c>
      <c r="R203" s="25"/>
      <c r="S203" s="39" t="n">
        <f aca="false">M203</f>
        <v>0.109085648148148</v>
      </c>
      <c r="T203" s="25" t="n">
        <f aca="false">$O$5</f>
        <v>80</v>
      </c>
      <c r="U203" s="25" t="n">
        <f aca="false">$P$5</f>
        <v>6400</v>
      </c>
      <c r="V203" s="25" t="n">
        <f aca="false">$Q$5</f>
        <v>512000</v>
      </c>
      <c r="W203" s="10"/>
      <c r="X203" s="25" t="n">
        <f aca="false">$N$5</f>
        <v>1</v>
      </c>
      <c r="Y203" s="32" t="n">
        <f aca="false">S203</f>
        <v>0.109085648148148</v>
      </c>
      <c r="Z203" s="25" t="n">
        <f aca="false">$P$5</f>
        <v>6400</v>
      </c>
      <c r="AA203" s="25" t="n">
        <f aca="false">$Q$5</f>
        <v>512000</v>
      </c>
      <c r="AB203" s="10"/>
      <c r="AC203" s="25" t="n">
        <f aca="false">$N$5</f>
        <v>1</v>
      </c>
      <c r="AD203" s="25" t="n">
        <f aca="false">$O$5</f>
        <v>80</v>
      </c>
      <c r="AE203" s="32" t="n">
        <f aca="false">Y203</f>
        <v>0.109085648148148</v>
      </c>
      <c r="AF203" s="25" t="n">
        <f aca="false">$Q$5</f>
        <v>512000</v>
      </c>
      <c r="AG203" s="10"/>
      <c r="AH203" s="25" t="n">
        <f aca="false">$N$5</f>
        <v>1</v>
      </c>
      <c r="AI203" s="25" t="n">
        <f aca="false">$O$5</f>
        <v>80</v>
      </c>
      <c r="AJ203" s="25" t="n">
        <f aca="false">$P$5</f>
        <v>6400</v>
      </c>
      <c r="AK203" s="32" t="n">
        <f aca="false">AE203</f>
        <v>0.109085648148148</v>
      </c>
    </row>
    <row r="204" customFormat="false" ht="14.1" hidden="false" customHeight="false" outlineLevel="0" collapsed="false">
      <c r="A204" s="10"/>
      <c r="B204" s="10"/>
      <c r="C204" s="10"/>
      <c r="D204" s="10"/>
      <c r="E204" s="10"/>
      <c r="F204" s="32"/>
      <c r="G204" s="10"/>
      <c r="H204" s="10"/>
      <c r="I204" s="10" t="str">
        <f aca="false">ADDRESS(I200,5,1)</f>
        <v>$E$35</v>
      </c>
      <c r="J204" s="32" t="n">
        <f aca="true">INDIRECT(I204)</f>
        <v>0.229664351851852</v>
      </c>
      <c r="K204" s="10" t="n">
        <f aca="false">MDETERM(AH201:AK204)</f>
        <v>23.0472027359984</v>
      </c>
      <c r="L204" s="10" t="n">
        <f aca="false">K204/K200</f>
        <v>2.64428853058721E-010</v>
      </c>
      <c r="M204" s="32" t="n">
        <f aca="false">J204</f>
        <v>0.229664351851852</v>
      </c>
      <c r="N204" s="25" t="n">
        <f aca="false">$N$6</f>
        <v>1</v>
      </c>
      <c r="O204" s="40" t="n">
        <f aca="false">$O$6</f>
        <v>160.934708788644</v>
      </c>
      <c r="P204" s="25" t="n">
        <f aca="false">$P$6</f>
        <v>25899.9804928856</v>
      </c>
      <c r="Q204" s="25" t="n">
        <f aca="false">$Q$6</f>
        <v>4168205.81825411</v>
      </c>
      <c r="R204" s="25"/>
      <c r="S204" s="39" t="n">
        <f aca="false">M204</f>
        <v>0.229664351851852</v>
      </c>
      <c r="T204" s="40" t="n">
        <f aca="false">$O$6</f>
        <v>160.934708788644</v>
      </c>
      <c r="U204" s="25" t="n">
        <f aca="false">$P$6</f>
        <v>25899.9804928856</v>
      </c>
      <c r="V204" s="25" t="n">
        <f aca="false">$Q$6</f>
        <v>4168205.81825411</v>
      </c>
      <c r="W204" s="10"/>
      <c r="X204" s="25" t="n">
        <f aca="false">$N$6</f>
        <v>1</v>
      </c>
      <c r="Y204" s="32" t="n">
        <f aca="false">S204</f>
        <v>0.229664351851852</v>
      </c>
      <c r="Z204" s="25" t="n">
        <f aca="false">$P$6</f>
        <v>25899.9804928856</v>
      </c>
      <c r="AA204" s="25" t="n">
        <f aca="false">$Q$6</f>
        <v>4168205.81825411</v>
      </c>
      <c r="AB204" s="10"/>
      <c r="AC204" s="25" t="n">
        <f aca="false">$N$6</f>
        <v>1</v>
      </c>
      <c r="AD204" s="40" t="n">
        <f aca="false">$O$6</f>
        <v>160.934708788644</v>
      </c>
      <c r="AE204" s="32" t="n">
        <f aca="false">Y204</f>
        <v>0.229664351851852</v>
      </c>
      <c r="AF204" s="25" t="n">
        <f aca="false">$Q$6</f>
        <v>4168205.81825411</v>
      </c>
      <c r="AG204" s="10"/>
      <c r="AH204" s="25" t="n">
        <f aca="false">$N$6</f>
        <v>1</v>
      </c>
      <c r="AI204" s="40" t="n">
        <f aca="false">$O$6</f>
        <v>160.934708788644</v>
      </c>
      <c r="AJ204" s="25" t="n">
        <f aca="false">$P$6</f>
        <v>25899.9804928856</v>
      </c>
      <c r="AK204" s="32" t="n">
        <f aca="false">AE204</f>
        <v>0.229664351851852</v>
      </c>
    </row>
    <row r="205" customFormat="false" ht="14.1" hidden="false" customHeight="false" outlineLevel="0" collapsed="false">
      <c r="A205" s="10"/>
      <c r="B205" s="10"/>
      <c r="C205" s="10"/>
      <c r="D205" s="10"/>
      <c r="E205" s="10"/>
      <c r="F205" s="32"/>
      <c r="G205" s="10"/>
      <c r="H205" s="10"/>
      <c r="I205" s="10"/>
      <c r="J205" s="32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customFormat="false" ht="14.55" hidden="false" customHeight="false" outlineLevel="0" collapsed="false">
      <c r="A206" s="10"/>
      <c r="B206" s="10"/>
      <c r="C206" s="10"/>
      <c r="D206" s="10"/>
      <c r="E206" s="10"/>
      <c r="F206" s="32"/>
      <c r="G206" s="10"/>
      <c r="H206" s="10"/>
      <c r="I206" s="10" t="n">
        <f aca="false">I200+1</f>
        <v>36</v>
      </c>
      <c r="J206" s="37" t="n">
        <f aca="false">L207+$F$1*L208+L209*$F$1*$F$1+L210*$F$1*$F$1*$F$1</f>
        <v>0.102476633810464</v>
      </c>
      <c r="K206" s="10" t="n">
        <f aca="false">MDETERM(N207:Q210)</f>
        <v>87158426432.6874</v>
      </c>
      <c r="L206" s="10"/>
      <c r="M206" s="10"/>
      <c r="N206" s="25" t="s">
        <v>6</v>
      </c>
      <c r="O206" s="25" t="s">
        <v>7</v>
      </c>
      <c r="P206" s="25" t="s">
        <v>8</v>
      </c>
      <c r="Q206" s="25" t="s">
        <v>9</v>
      </c>
      <c r="R206" s="25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customFormat="false" ht="14.1" hidden="false" customHeight="false" outlineLevel="0" collapsed="false">
      <c r="A207" s="10"/>
      <c r="B207" s="10"/>
      <c r="C207" s="10"/>
      <c r="D207" s="10"/>
      <c r="E207" s="10"/>
      <c r="F207" s="32"/>
      <c r="G207" s="10"/>
      <c r="H207" s="10"/>
      <c r="I207" s="10" t="str">
        <f aca="false">ADDRESS(I206,2,1)</f>
        <v>$B$36</v>
      </c>
      <c r="J207" s="32" t="n">
        <f aca="true">INDIRECT(I207)</f>
        <v>0.0211574074074074</v>
      </c>
      <c r="K207" s="10" t="n">
        <f aca="false">MDETERM(S207:V210)</f>
        <v>1751727.72201526</v>
      </c>
      <c r="L207" s="10" t="n">
        <f aca="false">K207/K206</f>
        <v>2.00982027064029E-005</v>
      </c>
      <c r="M207" s="32" t="n">
        <f aca="false">J207</f>
        <v>0.0211574074074074</v>
      </c>
      <c r="N207" s="25" t="n">
        <f aca="false">$N$3</f>
        <v>1</v>
      </c>
      <c r="O207" s="25" t="n">
        <f aca="false">$O$3</f>
        <v>16</v>
      </c>
      <c r="P207" s="25" t="n">
        <f aca="false">$P$3</f>
        <v>256</v>
      </c>
      <c r="Q207" s="25" t="n">
        <f aca="false">$Q$3</f>
        <v>4096</v>
      </c>
      <c r="R207" s="25"/>
      <c r="S207" s="39" t="n">
        <f aca="false">M207</f>
        <v>0.0211574074074074</v>
      </c>
      <c r="T207" s="25" t="n">
        <f aca="false">$O$3</f>
        <v>16</v>
      </c>
      <c r="U207" s="25" t="n">
        <f aca="false">$P$3</f>
        <v>256</v>
      </c>
      <c r="V207" s="25" t="n">
        <f aca="false">$Q$3</f>
        <v>4096</v>
      </c>
      <c r="W207" s="10"/>
      <c r="X207" s="25" t="n">
        <f aca="false">$N$3</f>
        <v>1</v>
      </c>
      <c r="Y207" s="32" t="n">
        <f aca="false">S207</f>
        <v>0.0211574074074074</v>
      </c>
      <c r="Z207" s="25" t="n">
        <f aca="false">$P$3</f>
        <v>256</v>
      </c>
      <c r="AA207" s="25" t="n">
        <f aca="false">$Q$3</f>
        <v>4096</v>
      </c>
      <c r="AB207" s="10"/>
      <c r="AC207" s="25" t="n">
        <f aca="false">$N$3</f>
        <v>1</v>
      </c>
      <c r="AD207" s="25" t="n">
        <f aca="false">$O$3</f>
        <v>16</v>
      </c>
      <c r="AE207" s="32" t="n">
        <f aca="false">Y207</f>
        <v>0.0211574074074074</v>
      </c>
      <c r="AF207" s="25" t="n">
        <f aca="false">$Q$3</f>
        <v>4096</v>
      </c>
      <c r="AG207" s="10"/>
      <c r="AH207" s="25" t="n">
        <f aca="false">$N$3</f>
        <v>1</v>
      </c>
      <c r="AI207" s="25" t="n">
        <f aca="false">$O$3</f>
        <v>16</v>
      </c>
      <c r="AJ207" s="25" t="n">
        <f aca="false">$P$3</f>
        <v>256</v>
      </c>
      <c r="AK207" s="32" t="n">
        <f aca="false">AE207</f>
        <v>0.0211574074074074</v>
      </c>
    </row>
    <row r="208" customFormat="false" ht="14.1" hidden="false" customHeight="false" outlineLevel="0" collapsed="false">
      <c r="A208" s="10"/>
      <c r="B208" s="10"/>
      <c r="C208" s="10"/>
      <c r="D208" s="10"/>
      <c r="E208" s="10"/>
      <c r="F208" s="32"/>
      <c r="G208" s="10"/>
      <c r="H208" s="10"/>
      <c r="I208" s="10" t="str">
        <f aca="false">ADDRESS(I206,3,1)</f>
        <v>$C$36</v>
      </c>
      <c r="J208" s="32" t="n">
        <f aca="true">INDIRECT(I208)</f>
        <v>0.053587962962963</v>
      </c>
      <c r="K208" s="10" t="n">
        <f aca="false">MDETERM(X207:AA210)</f>
        <v>114103621.954772</v>
      </c>
      <c r="L208" s="10" t="n">
        <f aca="false">K208/K206</f>
        <v>0.00130915192741455</v>
      </c>
      <c r="M208" s="32" t="n">
        <f aca="false">J208</f>
        <v>0.053587962962963</v>
      </c>
      <c r="N208" s="25" t="n">
        <f aca="false">$N$4</f>
        <v>1</v>
      </c>
      <c r="O208" s="25" t="n">
        <f aca="false">$O$4</f>
        <v>40</v>
      </c>
      <c r="P208" s="25" t="n">
        <f aca="false">$P$4</f>
        <v>1600</v>
      </c>
      <c r="Q208" s="25" t="n">
        <f aca="false">$Q$4</f>
        <v>64000</v>
      </c>
      <c r="R208" s="25"/>
      <c r="S208" s="39" t="n">
        <f aca="false">M208</f>
        <v>0.053587962962963</v>
      </c>
      <c r="T208" s="25" t="n">
        <f aca="false">$O$4</f>
        <v>40</v>
      </c>
      <c r="U208" s="25" t="n">
        <f aca="false">$P$4</f>
        <v>1600</v>
      </c>
      <c r="V208" s="25" t="n">
        <f aca="false">$Q$4</f>
        <v>64000</v>
      </c>
      <c r="W208" s="10"/>
      <c r="X208" s="25" t="n">
        <f aca="false">$N$4</f>
        <v>1</v>
      </c>
      <c r="Y208" s="32" t="n">
        <f aca="false">S208</f>
        <v>0.053587962962963</v>
      </c>
      <c r="Z208" s="25" t="n">
        <f aca="false">$P$4</f>
        <v>1600</v>
      </c>
      <c r="AA208" s="25" t="n">
        <f aca="false">$Q$4</f>
        <v>64000</v>
      </c>
      <c r="AB208" s="10"/>
      <c r="AC208" s="25" t="n">
        <f aca="false">$N$4</f>
        <v>1</v>
      </c>
      <c r="AD208" s="25" t="n">
        <f aca="false">$O$4</f>
        <v>40</v>
      </c>
      <c r="AE208" s="32" t="n">
        <f aca="false">Y208</f>
        <v>0.053587962962963</v>
      </c>
      <c r="AF208" s="25" t="n">
        <f aca="false">$Q$4</f>
        <v>64000</v>
      </c>
      <c r="AG208" s="10"/>
      <c r="AH208" s="25" t="n">
        <f aca="false">$N$4</f>
        <v>1</v>
      </c>
      <c r="AI208" s="25" t="n">
        <f aca="false">$O$4</f>
        <v>40</v>
      </c>
      <c r="AJ208" s="25" t="n">
        <f aca="false">$P$4</f>
        <v>1600</v>
      </c>
      <c r="AK208" s="32" t="n">
        <f aca="false">AE208</f>
        <v>0.053587962962963</v>
      </c>
    </row>
    <row r="209" customFormat="false" ht="14.1" hidden="false" customHeight="false" outlineLevel="0" collapsed="false">
      <c r="A209" s="10"/>
      <c r="B209" s="10"/>
      <c r="C209" s="10"/>
      <c r="D209" s="10"/>
      <c r="E209" s="10"/>
      <c r="F209" s="32"/>
      <c r="G209" s="10"/>
      <c r="H209" s="10"/>
      <c r="I209" s="10" t="str">
        <f aca="false">ADDRESS(I206,4,1)</f>
        <v>$D$36</v>
      </c>
      <c r="J209" s="32" t="n">
        <f aca="true">INDIRECT(I209)</f>
        <v>0.109618055555556</v>
      </c>
      <c r="K209" s="10" t="n">
        <f aca="false">MDETERM(AC207:AF210)</f>
        <v>64667.4416636718</v>
      </c>
      <c r="L209" s="10" t="n">
        <f aca="false">K209/K206</f>
        <v>7.41952835892633E-007</v>
      </c>
      <c r="M209" s="32" t="n">
        <f aca="false">J209</f>
        <v>0.109618055555556</v>
      </c>
      <c r="N209" s="25" t="n">
        <f aca="false">$N$5</f>
        <v>1</v>
      </c>
      <c r="O209" s="25" t="n">
        <f aca="false">$O$5</f>
        <v>80</v>
      </c>
      <c r="P209" s="25" t="n">
        <f aca="false">$P$5</f>
        <v>6400</v>
      </c>
      <c r="Q209" s="25" t="n">
        <f aca="false">$Q$5</f>
        <v>512000</v>
      </c>
      <c r="R209" s="25"/>
      <c r="S209" s="39" t="n">
        <f aca="false">M209</f>
        <v>0.109618055555556</v>
      </c>
      <c r="T209" s="25" t="n">
        <f aca="false">$O$5</f>
        <v>80</v>
      </c>
      <c r="U209" s="25" t="n">
        <f aca="false">$P$5</f>
        <v>6400</v>
      </c>
      <c r="V209" s="25" t="n">
        <f aca="false">$Q$5</f>
        <v>512000</v>
      </c>
      <c r="W209" s="10"/>
      <c r="X209" s="25" t="n">
        <f aca="false">$N$5</f>
        <v>1</v>
      </c>
      <c r="Y209" s="32" t="n">
        <f aca="false">S209</f>
        <v>0.109618055555556</v>
      </c>
      <c r="Z209" s="25" t="n">
        <f aca="false">$P$5</f>
        <v>6400</v>
      </c>
      <c r="AA209" s="25" t="n">
        <f aca="false">$Q$5</f>
        <v>512000</v>
      </c>
      <c r="AB209" s="10"/>
      <c r="AC209" s="25" t="n">
        <f aca="false">$N$5</f>
        <v>1</v>
      </c>
      <c r="AD209" s="25" t="n">
        <f aca="false">$O$5</f>
        <v>80</v>
      </c>
      <c r="AE209" s="32" t="n">
        <f aca="false">Y209</f>
        <v>0.109618055555556</v>
      </c>
      <c r="AF209" s="25" t="n">
        <f aca="false">$Q$5</f>
        <v>512000</v>
      </c>
      <c r="AG209" s="10"/>
      <c r="AH209" s="25" t="n">
        <f aca="false">$N$5</f>
        <v>1</v>
      </c>
      <c r="AI209" s="25" t="n">
        <f aca="false">$O$5</f>
        <v>80</v>
      </c>
      <c r="AJ209" s="25" t="n">
        <f aca="false">$P$5</f>
        <v>6400</v>
      </c>
      <c r="AK209" s="32" t="n">
        <f aca="false">AE209</f>
        <v>0.109618055555556</v>
      </c>
    </row>
    <row r="210" customFormat="false" ht="14.1" hidden="false" customHeight="false" outlineLevel="0" collapsed="false">
      <c r="A210" s="10"/>
      <c r="B210" s="10"/>
      <c r="C210" s="10"/>
      <c r="D210" s="10"/>
      <c r="E210" s="10"/>
      <c r="F210" s="32"/>
      <c r="G210" s="10"/>
      <c r="H210" s="10"/>
      <c r="I210" s="10" t="str">
        <f aca="false">ADDRESS(I206,5,1)</f>
        <v>$E$36</v>
      </c>
      <c r="J210" s="32" t="n">
        <f aca="true">INDIRECT(I210)</f>
        <v>0.23087962962963</v>
      </c>
      <c r="K210" s="10" t="n">
        <f aca="false">MDETERM(AH207:AK210)</f>
        <v>19.9689845350524</v>
      </c>
      <c r="L210" s="10" t="n">
        <f aca="false">K210/K206</f>
        <v>2.29111347604175E-010</v>
      </c>
      <c r="M210" s="32" t="n">
        <f aca="false">J210</f>
        <v>0.23087962962963</v>
      </c>
      <c r="N210" s="25" t="n">
        <f aca="false">$N$6</f>
        <v>1</v>
      </c>
      <c r="O210" s="40" t="n">
        <f aca="false">$O$6</f>
        <v>160.934708788644</v>
      </c>
      <c r="P210" s="25" t="n">
        <f aca="false">$P$6</f>
        <v>25899.9804928856</v>
      </c>
      <c r="Q210" s="25" t="n">
        <f aca="false">$Q$6</f>
        <v>4168205.81825411</v>
      </c>
      <c r="R210" s="25"/>
      <c r="S210" s="39" t="n">
        <f aca="false">M210</f>
        <v>0.23087962962963</v>
      </c>
      <c r="T210" s="40" t="n">
        <f aca="false">$O$6</f>
        <v>160.934708788644</v>
      </c>
      <c r="U210" s="25" t="n">
        <f aca="false">$P$6</f>
        <v>25899.9804928856</v>
      </c>
      <c r="V210" s="25" t="n">
        <f aca="false">$Q$6</f>
        <v>4168205.81825411</v>
      </c>
      <c r="W210" s="10"/>
      <c r="X210" s="25" t="n">
        <f aca="false">$N$6</f>
        <v>1</v>
      </c>
      <c r="Y210" s="32" t="n">
        <f aca="false">S210</f>
        <v>0.23087962962963</v>
      </c>
      <c r="Z210" s="25" t="n">
        <f aca="false">$P$6</f>
        <v>25899.9804928856</v>
      </c>
      <c r="AA210" s="25" t="n">
        <f aca="false">$Q$6</f>
        <v>4168205.81825411</v>
      </c>
      <c r="AB210" s="10"/>
      <c r="AC210" s="25" t="n">
        <f aca="false">$N$6</f>
        <v>1</v>
      </c>
      <c r="AD210" s="40" t="n">
        <f aca="false">$O$6</f>
        <v>160.934708788644</v>
      </c>
      <c r="AE210" s="32" t="n">
        <f aca="false">Y210</f>
        <v>0.23087962962963</v>
      </c>
      <c r="AF210" s="25" t="n">
        <f aca="false">$Q$6</f>
        <v>4168205.81825411</v>
      </c>
      <c r="AG210" s="10"/>
      <c r="AH210" s="25" t="n">
        <f aca="false">$N$6</f>
        <v>1</v>
      </c>
      <c r="AI210" s="40" t="n">
        <f aca="false">$O$6</f>
        <v>160.934708788644</v>
      </c>
      <c r="AJ210" s="25" t="n">
        <f aca="false">$P$6</f>
        <v>25899.9804928856</v>
      </c>
      <c r="AK210" s="32" t="n">
        <f aca="false">AE210</f>
        <v>0.23087962962963</v>
      </c>
    </row>
    <row r="211" customFormat="false" ht="14.1" hidden="false" customHeight="false" outlineLevel="0" collapsed="false">
      <c r="A211" s="10"/>
      <c r="B211" s="10"/>
      <c r="C211" s="10"/>
      <c r="D211" s="10"/>
      <c r="E211" s="10"/>
      <c r="F211" s="32"/>
      <c r="G211" s="10"/>
      <c r="H211" s="10"/>
      <c r="I211" s="10"/>
      <c r="J211" s="32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customFormat="false" ht="14.55" hidden="false" customHeight="false" outlineLevel="0" collapsed="false">
      <c r="A212" s="10"/>
      <c r="B212" s="10"/>
      <c r="C212" s="10"/>
      <c r="D212" s="10"/>
      <c r="E212" s="10"/>
      <c r="F212" s="32"/>
      <c r="G212" s="10"/>
      <c r="H212" s="10"/>
      <c r="I212" s="10" t="n">
        <f aca="false">I206+1</f>
        <v>37</v>
      </c>
      <c r="J212" s="37" t="n">
        <f aca="false">L213+$F$1*L214+L215*$F$1*$F$1+L216*$F$1*$F$1*$F$1</f>
        <v>0.102982618542852</v>
      </c>
      <c r="K212" s="10" t="n">
        <f aca="false">MDETERM(N213:Q216)</f>
        <v>87158426432.6874</v>
      </c>
      <c r="L212" s="10"/>
      <c r="M212" s="10"/>
      <c r="N212" s="25" t="s">
        <v>6</v>
      </c>
      <c r="O212" s="25" t="s">
        <v>7</v>
      </c>
      <c r="P212" s="25" t="s">
        <v>8</v>
      </c>
      <c r="Q212" s="25" t="s">
        <v>9</v>
      </c>
      <c r="R212" s="25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customFormat="false" ht="14.1" hidden="false" customHeight="false" outlineLevel="0" collapsed="false">
      <c r="A213" s="10"/>
      <c r="B213" s="10"/>
      <c r="C213" s="10"/>
      <c r="D213" s="10"/>
      <c r="E213" s="10"/>
      <c r="F213" s="32"/>
      <c r="G213" s="10"/>
      <c r="H213" s="10"/>
      <c r="I213" s="10" t="str">
        <f aca="false">ADDRESS(I212,2,1)</f>
        <v>$B$37</v>
      </c>
      <c r="J213" s="32" t="n">
        <f aca="true">INDIRECT(I213)</f>
        <v>0.02125</v>
      </c>
      <c r="K213" s="10" t="n">
        <f aca="false">MDETERM(S213:V216)</f>
        <v>606976.217866822</v>
      </c>
      <c r="L213" s="10" t="n">
        <f aca="false">K213/K212</f>
        <v>6.96405663467996E-006</v>
      </c>
      <c r="M213" s="32" t="n">
        <f aca="false">J213</f>
        <v>0.02125</v>
      </c>
      <c r="N213" s="25" t="n">
        <f aca="false">$N$3</f>
        <v>1</v>
      </c>
      <c r="O213" s="25" t="n">
        <f aca="false">$O$3</f>
        <v>16</v>
      </c>
      <c r="P213" s="25" t="n">
        <f aca="false">$P$3</f>
        <v>256</v>
      </c>
      <c r="Q213" s="25" t="n">
        <f aca="false">$Q$3</f>
        <v>4096</v>
      </c>
      <c r="R213" s="25"/>
      <c r="S213" s="39" t="n">
        <f aca="false">M213</f>
        <v>0.02125</v>
      </c>
      <c r="T213" s="25" t="n">
        <f aca="false">$O$3</f>
        <v>16</v>
      </c>
      <c r="U213" s="25" t="n">
        <f aca="false">$P$3</f>
        <v>256</v>
      </c>
      <c r="V213" s="25" t="n">
        <f aca="false">$Q$3</f>
        <v>4096</v>
      </c>
      <c r="W213" s="10"/>
      <c r="X213" s="25" t="n">
        <f aca="false">$N$3</f>
        <v>1</v>
      </c>
      <c r="Y213" s="32" t="n">
        <f aca="false">S213</f>
        <v>0.02125</v>
      </c>
      <c r="Z213" s="25" t="n">
        <f aca="false">$P$3</f>
        <v>256</v>
      </c>
      <c r="AA213" s="25" t="n">
        <f aca="false">$Q$3</f>
        <v>4096</v>
      </c>
      <c r="AB213" s="10"/>
      <c r="AC213" s="25" t="n">
        <f aca="false">$N$3</f>
        <v>1</v>
      </c>
      <c r="AD213" s="25" t="n">
        <f aca="false">$O$3</f>
        <v>16</v>
      </c>
      <c r="AE213" s="32" t="n">
        <f aca="false">Y213</f>
        <v>0.02125</v>
      </c>
      <c r="AF213" s="25" t="n">
        <f aca="false">$Q$3</f>
        <v>4096</v>
      </c>
      <c r="AG213" s="10"/>
      <c r="AH213" s="25" t="n">
        <f aca="false">$N$3</f>
        <v>1</v>
      </c>
      <c r="AI213" s="25" t="n">
        <f aca="false">$O$3</f>
        <v>16</v>
      </c>
      <c r="AJ213" s="25" t="n">
        <f aca="false">$P$3</f>
        <v>256</v>
      </c>
      <c r="AK213" s="32" t="n">
        <f aca="false">AE213</f>
        <v>0.02125</v>
      </c>
    </row>
    <row r="214" customFormat="false" ht="14.1" hidden="false" customHeight="false" outlineLevel="0" collapsed="false">
      <c r="A214" s="10"/>
      <c r="B214" s="10"/>
      <c r="C214" s="10"/>
      <c r="D214" s="10"/>
      <c r="E214" s="10"/>
      <c r="F214" s="32"/>
      <c r="G214" s="10"/>
      <c r="H214" s="10"/>
      <c r="I214" s="10" t="str">
        <f aca="false">ADDRESS(I212,3,1)</f>
        <v>$C$37</v>
      </c>
      <c r="J214" s="32" t="n">
        <f aca="true">INDIRECT(I214)</f>
        <v>0.0538425925925926</v>
      </c>
      <c r="K214" s="10" t="n">
        <f aca="false">MDETERM(X213:AA216)</f>
        <v>114677301.295376</v>
      </c>
      <c r="L214" s="10" t="n">
        <f aca="false">K214/K212</f>
        <v>0.00131573395699086</v>
      </c>
      <c r="M214" s="32" t="n">
        <f aca="false">J214</f>
        <v>0.0538425925925926</v>
      </c>
      <c r="N214" s="25" t="n">
        <f aca="false">$N$4</f>
        <v>1</v>
      </c>
      <c r="O214" s="25" t="n">
        <f aca="false">$O$4</f>
        <v>40</v>
      </c>
      <c r="P214" s="25" t="n">
        <f aca="false">$P$4</f>
        <v>1600</v>
      </c>
      <c r="Q214" s="25" t="n">
        <f aca="false">$Q$4</f>
        <v>64000</v>
      </c>
      <c r="R214" s="25"/>
      <c r="S214" s="39" t="n">
        <f aca="false">M214</f>
        <v>0.0538425925925926</v>
      </c>
      <c r="T214" s="25" t="n">
        <f aca="false">$O$4</f>
        <v>40</v>
      </c>
      <c r="U214" s="25" t="n">
        <f aca="false">$P$4</f>
        <v>1600</v>
      </c>
      <c r="V214" s="25" t="n">
        <f aca="false">$Q$4</f>
        <v>64000</v>
      </c>
      <c r="W214" s="10"/>
      <c r="X214" s="25" t="n">
        <f aca="false">$N$4</f>
        <v>1</v>
      </c>
      <c r="Y214" s="32" t="n">
        <f aca="false">S214</f>
        <v>0.0538425925925926</v>
      </c>
      <c r="Z214" s="25" t="n">
        <f aca="false">$P$4</f>
        <v>1600</v>
      </c>
      <c r="AA214" s="25" t="n">
        <f aca="false">$Q$4</f>
        <v>64000</v>
      </c>
      <c r="AB214" s="10"/>
      <c r="AC214" s="25" t="n">
        <f aca="false">$N$4</f>
        <v>1</v>
      </c>
      <c r="AD214" s="25" t="n">
        <f aca="false">$O$4</f>
        <v>40</v>
      </c>
      <c r="AE214" s="32" t="n">
        <f aca="false">Y214</f>
        <v>0.0538425925925926</v>
      </c>
      <c r="AF214" s="25" t="n">
        <f aca="false">$Q$4</f>
        <v>64000</v>
      </c>
      <c r="AG214" s="10"/>
      <c r="AH214" s="25" t="n">
        <f aca="false">$N$4</f>
        <v>1</v>
      </c>
      <c r="AI214" s="25" t="n">
        <f aca="false">$O$4</f>
        <v>40</v>
      </c>
      <c r="AJ214" s="25" t="n">
        <f aca="false">$P$4</f>
        <v>1600</v>
      </c>
      <c r="AK214" s="32" t="n">
        <f aca="false">AE214</f>
        <v>0.0538425925925926</v>
      </c>
    </row>
    <row r="215" customFormat="false" ht="14.1" hidden="false" customHeight="false" outlineLevel="0" collapsed="false">
      <c r="A215" s="10"/>
      <c r="B215" s="10"/>
      <c r="C215" s="10"/>
      <c r="D215" s="10"/>
      <c r="E215" s="10"/>
      <c r="F215" s="32"/>
      <c r="G215" s="10"/>
      <c r="H215" s="10"/>
      <c r="I215" s="10" t="str">
        <f aca="false">ADDRESS(I212,4,1)</f>
        <v>$D$37</v>
      </c>
      <c r="J215" s="32" t="n">
        <f aca="true">INDIRECT(I215)</f>
        <v>0.110162037037037</v>
      </c>
      <c r="K215" s="10" t="n">
        <f aca="false">MDETERM(AC213:AF216)</f>
        <v>64739.7215984795</v>
      </c>
      <c r="L215" s="10" t="n">
        <f aca="false">K215/K212</f>
        <v>7.4278212960256E-007</v>
      </c>
      <c r="M215" s="32" t="n">
        <f aca="false">J215</f>
        <v>0.110162037037037</v>
      </c>
      <c r="N215" s="25" t="n">
        <f aca="false">$N$5</f>
        <v>1</v>
      </c>
      <c r="O215" s="25" t="n">
        <f aca="false">$O$5</f>
        <v>80</v>
      </c>
      <c r="P215" s="25" t="n">
        <f aca="false">$P$5</f>
        <v>6400</v>
      </c>
      <c r="Q215" s="25" t="n">
        <f aca="false">$Q$5</f>
        <v>512000</v>
      </c>
      <c r="R215" s="25"/>
      <c r="S215" s="39" t="n">
        <f aca="false">M215</f>
        <v>0.110162037037037</v>
      </c>
      <c r="T215" s="25" t="n">
        <f aca="false">$O$5</f>
        <v>80</v>
      </c>
      <c r="U215" s="25" t="n">
        <f aca="false">$P$5</f>
        <v>6400</v>
      </c>
      <c r="V215" s="25" t="n">
        <f aca="false">$Q$5</f>
        <v>512000</v>
      </c>
      <c r="W215" s="10"/>
      <c r="X215" s="25" t="n">
        <f aca="false">$N$5</f>
        <v>1</v>
      </c>
      <c r="Y215" s="32" t="n">
        <f aca="false">S215</f>
        <v>0.110162037037037</v>
      </c>
      <c r="Z215" s="25" t="n">
        <f aca="false">$P$5</f>
        <v>6400</v>
      </c>
      <c r="AA215" s="25" t="n">
        <f aca="false">$Q$5</f>
        <v>512000</v>
      </c>
      <c r="AB215" s="10"/>
      <c r="AC215" s="25" t="n">
        <f aca="false">$N$5</f>
        <v>1</v>
      </c>
      <c r="AD215" s="25" t="n">
        <f aca="false">$O$5</f>
        <v>80</v>
      </c>
      <c r="AE215" s="32" t="n">
        <f aca="false">Y215</f>
        <v>0.110162037037037</v>
      </c>
      <c r="AF215" s="25" t="n">
        <f aca="false">$Q$5</f>
        <v>512000</v>
      </c>
      <c r="AG215" s="10"/>
      <c r="AH215" s="25" t="n">
        <f aca="false">$N$5</f>
        <v>1</v>
      </c>
      <c r="AI215" s="25" t="n">
        <f aca="false">$O$5</f>
        <v>80</v>
      </c>
      <c r="AJ215" s="25" t="n">
        <f aca="false">$P$5</f>
        <v>6400</v>
      </c>
      <c r="AK215" s="32" t="n">
        <f aca="false">AE215</f>
        <v>0.110162037037037</v>
      </c>
    </row>
    <row r="216" customFormat="false" ht="14.1" hidden="false" customHeight="false" outlineLevel="0" collapsed="false">
      <c r="A216" s="10"/>
      <c r="B216" s="10"/>
      <c r="C216" s="10"/>
      <c r="D216" s="10"/>
      <c r="E216" s="10"/>
      <c r="F216" s="32"/>
      <c r="G216" s="10"/>
      <c r="H216" s="10"/>
      <c r="I216" s="10" t="str">
        <f aca="false">ADDRESS(I212,5,1)</f>
        <v>$E$37</v>
      </c>
      <c r="J216" s="32" t="n">
        <f aca="true">INDIRECT(I216)</f>
        <v>0.232152777777778</v>
      </c>
      <c r="K216" s="10" t="n">
        <f aca="false">MDETERM(AH213:AK216)</f>
        <v>24.266606815162</v>
      </c>
      <c r="L216" s="10" t="n">
        <f aca="false">K216/K212</f>
        <v>2.78419514995525E-010</v>
      </c>
      <c r="M216" s="32" t="n">
        <f aca="false">J216</f>
        <v>0.232152777777778</v>
      </c>
      <c r="N216" s="25" t="n">
        <f aca="false">$N$6</f>
        <v>1</v>
      </c>
      <c r="O216" s="40" t="n">
        <f aca="false">$O$6</f>
        <v>160.934708788644</v>
      </c>
      <c r="P216" s="25" t="n">
        <f aca="false">$P$6</f>
        <v>25899.9804928856</v>
      </c>
      <c r="Q216" s="25" t="n">
        <f aca="false">$Q$6</f>
        <v>4168205.81825411</v>
      </c>
      <c r="R216" s="25"/>
      <c r="S216" s="39" t="n">
        <f aca="false">M216</f>
        <v>0.232152777777778</v>
      </c>
      <c r="T216" s="40" t="n">
        <f aca="false">$O$6</f>
        <v>160.934708788644</v>
      </c>
      <c r="U216" s="25" t="n">
        <f aca="false">$P$6</f>
        <v>25899.9804928856</v>
      </c>
      <c r="V216" s="25" t="n">
        <f aca="false">$Q$6</f>
        <v>4168205.81825411</v>
      </c>
      <c r="W216" s="10"/>
      <c r="X216" s="25" t="n">
        <f aca="false">$N$6</f>
        <v>1</v>
      </c>
      <c r="Y216" s="32" t="n">
        <f aca="false">S216</f>
        <v>0.232152777777778</v>
      </c>
      <c r="Z216" s="25" t="n">
        <f aca="false">$P$6</f>
        <v>25899.9804928856</v>
      </c>
      <c r="AA216" s="25" t="n">
        <f aca="false">$Q$6</f>
        <v>4168205.81825411</v>
      </c>
      <c r="AB216" s="10"/>
      <c r="AC216" s="25" t="n">
        <f aca="false">$N$6</f>
        <v>1</v>
      </c>
      <c r="AD216" s="40" t="n">
        <f aca="false">$O$6</f>
        <v>160.934708788644</v>
      </c>
      <c r="AE216" s="32" t="n">
        <f aca="false">Y216</f>
        <v>0.232152777777778</v>
      </c>
      <c r="AF216" s="25" t="n">
        <f aca="false">$Q$6</f>
        <v>4168205.81825411</v>
      </c>
      <c r="AG216" s="10"/>
      <c r="AH216" s="25" t="n">
        <f aca="false">$N$6</f>
        <v>1</v>
      </c>
      <c r="AI216" s="40" t="n">
        <f aca="false">$O$6</f>
        <v>160.934708788644</v>
      </c>
      <c r="AJ216" s="25" t="n">
        <f aca="false">$P$6</f>
        <v>25899.9804928856</v>
      </c>
      <c r="AK216" s="32" t="n">
        <f aca="false">AE216</f>
        <v>0.232152777777778</v>
      </c>
    </row>
    <row r="217" customFormat="false" ht="14.1" hidden="false" customHeight="false" outlineLevel="0" collapsed="false">
      <c r="A217" s="10"/>
      <c r="B217" s="10"/>
      <c r="C217" s="10"/>
      <c r="D217" s="10"/>
      <c r="E217" s="10"/>
      <c r="F217" s="32"/>
      <c r="G217" s="10"/>
      <c r="H217" s="10"/>
      <c r="I217" s="10"/>
      <c r="J217" s="32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customFormat="false" ht="14.55" hidden="false" customHeight="false" outlineLevel="0" collapsed="false">
      <c r="A218" s="10"/>
      <c r="B218" s="10"/>
      <c r="C218" s="10"/>
      <c r="D218" s="10"/>
      <c r="E218" s="10"/>
      <c r="F218" s="32"/>
      <c r="G218" s="10"/>
      <c r="H218" s="10"/>
      <c r="I218" s="10" t="n">
        <f aca="false">I212+1</f>
        <v>38</v>
      </c>
      <c r="J218" s="37" t="n">
        <f aca="false">L219+$F$1*L220+L221*$F$1*$F$1+L222*$F$1*$F$1*$F$1</f>
        <v>0.10350975327634</v>
      </c>
      <c r="K218" s="10" t="n">
        <f aca="false">MDETERM(N219:Q222)</f>
        <v>87158426432.6874</v>
      </c>
      <c r="L218" s="10"/>
      <c r="M218" s="10"/>
      <c r="N218" s="25" t="s">
        <v>6</v>
      </c>
      <c r="O218" s="25" t="s">
        <v>7</v>
      </c>
      <c r="P218" s="25" t="s">
        <v>8</v>
      </c>
      <c r="Q218" s="25" t="s">
        <v>9</v>
      </c>
      <c r="R218" s="25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customFormat="false" ht="14.1" hidden="false" customHeight="false" outlineLevel="0" collapsed="false">
      <c r="A219" s="10"/>
      <c r="B219" s="10"/>
      <c r="C219" s="10"/>
      <c r="D219" s="10"/>
      <c r="E219" s="10"/>
      <c r="F219" s="32"/>
      <c r="G219" s="10"/>
      <c r="H219" s="10"/>
      <c r="I219" s="10" t="str">
        <f aca="false">ADDRESS(I218,2,1)</f>
        <v>$B$38</v>
      </c>
      <c r="J219" s="32" t="n">
        <f aca="true">INDIRECT(I219)</f>
        <v>0.0213541666666667</v>
      </c>
      <c r="K219" s="10" t="n">
        <f aca="false">MDETERM(S219:V222)</f>
        <v>826843.708450648</v>
      </c>
      <c r="L219" s="10" t="n">
        <f aca="false">K219/K218</f>
        <v>9.4866754976264E-006</v>
      </c>
      <c r="M219" s="32" t="n">
        <f aca="false">J219</f>
        <v>0.0213541666666667</v>
      </c>
      <c r="N219" s="25" t="n">
        <f aca="false">$N$3</f>
        <v>1</v>
      </c>
      <c r="O219" s="25" t="n">
        <f aca="false">$O$3</f>
        <v>16</v>
      </c>
      <c r="P219" s="25" t="n">
        <f aca="false">$P$3</f>
        <v>256</v>
      </c>
      <c r="Q219" s="25" t="n">
        <f aca="false">$Q$3</f>
        <v>4096</v>
      </c>
      <c r="R219" s="25"/>
      <c r="S219" s="39" t="n">
        <f aca="false">M219</f>
        <v>0.0213541666666667</v>
      </c>
      <c r="T219" s="25" t="n">
        <f aca="false">$O$3</f>
        <v>16</v>
      </c>
      <c r="U219" s="25" t="n">
        <f aca="false">$P$3</f>
        <v>256</v>
      </c>
      <c r="V219" s="25" t="n">
        <f aca="false">$Q$3</f>
        <v>4096</v>
      </c>
      <c r="W219" s="10"/>
      <c r="X219" s="25" t="n">
        <f aca="false">$N$3</f>
        <v>1</v>
      </c>
      <c r="Y219" s="32" t="n">
        <f aca="false">S219</f>
        <v>0.0213541666666667</v>
      </c>
      <c r="Z219" s="25" t="n">
        <f aca="false">$P$3</f>
        <v>256</v>
      </c>
      <c r="AA219" s="25" t="n">
        <f aca="false">$Q$3</f>
        <v>4096</v>
      </c>
      <c r="AB219" s="10"/>
      <c r="AC219" s="25" t="n">
        <f aca="false">$N$3</f>
        <v>1</v>
      </c>
      <c r="AD219" s="25" t="n">
        <f aca="false">$O$3</f>
        <v>16</v>
      </c>
      <c r="AE219" s="32" t="n">
        <f aca="false">Y219</f>
        <v>0.0213541666666667</v>
      </c>
      <c r="AF219" s="25" t="n">
        <f aca="false">$Q$3</f>
        <v>4096</v>
      </c>
      <c r="AG219" s="10"/>
      <c r="AH219" s="25" t="n">
        <f aca="false">$N$3</f>
        <v>1</v>
      </c>
      <c r="AI219" s="25" t="n">
        <f aca="false">$O$3</f>
        <v>16</v>
      </c>
      <c r="AJ219" s="25" t="n">
        <f aca="false">$P$3</f>
        <v>256</v>
      </c>
      <c r="AK219" s="32" t="n">
        <f aca="false">AE219</f>
        <v>0.0213541666666667</v>
      </c>
    </row>
    <row r="220" customFormat="false" ht="14.1" hidden="false" customHeight="false" outlineLevel="0" collapsed="false">
      <c r="A220" s="10"/>
      <c r="B220" s="10"/>
      <c r="C220" s="10"/>
      <c r="D220" s="10"/>
      <c r="E220" s="10"/>
      <c r="F220" s="32"/>
      <c r="G220" s="10"/>
      <c r="H220" s="10"/>
      <c r="I220" s="10" t="str">
        <f aca="false">ADDRESS(I218,3,1)</f>
        <v>$C$38</v>
      </c>
      <c r="J220" s="32" t="n">
        <f aca="true">INDIRECT(I220)</f>
        <v>0.0541087962962963</v>
      </c>
      <c r="K220" s="10" t="n">
        <f aca="false">MDETERM(X219:AA222)</f>
        <v>115218548.97639</v>
      </c>
      <c r="L220" s="10" t="n">
        <f aca="false">K220/K218</f>
        <v>0.00132194388646259</v>
      </c>
      <c r="M220" s="32" t="n">
        <f aca="false">J220</f>
        <v>0.0541087962962963</v>
      </c>
      <c r="N220" s="25" t="n">
        <f aca="false">$N$4</f>
        <v>1</v>
      </c>
      <c r="O220" s="25" t="n">
        <f aca="false">$O$4</f>
        <v>40</v>
      </c>
      <c r="P220" s="25" t="n">
        <f aca="false">$P$4</f>
        <v>1600</v>
      </c>
      <c r="Q220" s="25" t="n">
        <f aca="false">$Q$4</f>
        <v>64000</v>
      </c>
      <c r="R220" s="25"/>
      <c r="S220" s="39" t="n">
        <f aca="false">M220</f>
        <v>0.0541087962962963</v>
      </c>
      <c r="T220" s="25" t="n">
        <f aca="false">$O$4</f>
        <v>40</v>
      </c>
      <c r="U220" s="25" t="n">
        <f aca="false">$P$4</f>
        <v>1600</v>
      </c>
      <c r="V220" s="25" t="n">
        <f aca="false">$Q$4</f>
        <v>64000</v>
      </c>
      <c r="W220" s="10"/>
      <c r="X220" s="25" t="n">
        <f aca="false">$N$4</f>
        <v>1</v>
      </c>
      <c r="Y220" s="32" t="n">
        <f aca="false">S220</f>
        <v>0.0541087962962963</v>
      </c>
      <c r="Z220" s="25" t="n">
        <f aca="false">$P$4</f>
        <v>1600</v>
      </c>
      <c r="AA220" s="25" t="n">
        <f aca="false">$Q$4</f>
        <v>64000</v>
      </c>
      <c r="AB220" s="10"/>
      <c r="AC220" s="25" t="n">
        <f aca="false">$N$4</f>
        <v>1</v>
      </c>
      <c r="AD220" s="25" t="n">
        <f aca="false">$O$4</f>
        <v>40</v>
      </c>
      <c r="AE220" s="32" t="n">
        <f aca="false">Y220</f>
        <v>0.0541087962962963</v>
      </c>
      <c r="AF220" s="25" t="n">
        <f aca="false">$Q$4</f>
        <v>64000</v>
      </c>
      <c r="AG220" s="10"/>
      <c r="AH220" s="25" t="n">
        <f aca="false">$N$4</f>
        <v>1</v>
      </c>
      <c r="AI220" s="25" t="n">
        <f aca="false">$O$4</f>
        <v>40</v>
      </c>
      <c r="AJ220" s="25" t="n">
        <f aca="false">$P$4</f>
        <v>1600</v>
      </c>
      <c r="AK220" s="32" t="n">
        <f aca="false">AE220</f>
        <v>0.0541087962962963</v>
      </c>
    </row>
    <row r="221" customFormat="false" ht="14.1" hidden="false" customHeight="false" outlineLevel="0" collapsed="false">
      <c r="A221" s="10"/>
      <c r="B221" s="10"/>
      <c r="C221" s="10"/>
      <c r="D221" s="10"/>
      <c r="E221" s="10"/>
      <c r="F221" s="32"/>
      <c r="G221" s="10"/>
      <c r="H221" s="10"/>
      <c r="I221" s="10" t="str">
        <f aca="false">ADDRESS(I218,4,1)</f>
        <v>$D$38</v>
      </c>
      <c r="J221" s="32" t="n">
        <f aca="true">INDIRECT(I221)</f>
        <v>0.110729166666667</v>
      </c>
      <c r="K221" s="10" t="n">
        <f aca="false">MDETERM(AC219:AF222)</f>
        <v>65481.3661958988</v>
      </c>
      <c r="L221" s="10" t="n">
        <f aca="false">K221/K218</f>
        <v>7.5129128503106E-007</v>
      </c>
      <c r="M221" s="32" t="n">
        <f aca="false">J221</f>
        <v>0.110729166666667</v>
      </c>
      <c r="N221" s="25" t="n">
        <f aca="false">$N$5</f>
        <v>1</v>
      </c>
      <c r="O221" s="25" t="n">
        <f aca="false">$O$5</f>
        <v>80</v>
      </c>
      <c r="P221" s="25" t="n">
        <f aca="false">$P$5</f>
        <v>6400</v>
      </c>
      <c r="Q221" s="25" t="n">
        <f aca="false">$Q$5</f>
        <v>512000</v>
      </c>
      <c r="R221" s="25"/>
      <c r="S221" s="39" t="n">
        <f aca="false">M221</f>
        <v>0.110729166666667</v>
      </c>
      <c r="T221" s="25" t="n">
        <f aca="false">$O$5</f>
        <v>80</v>
      </c>
      <c r="U221" s="25" t="n">
        <f aca="false">$P$5</f>
        <v>6400</v>
      </c>
      <c r="V221" s="25" t="n">
        <f aca="false">$Q$5</f>
        <v>512000</v>
      </c>
      <c r="W221" s="10"/>
      <c r="X221" s="25" t="n">
        <f aca="false">$N$5</f>
        <v>1</v>
      </c>
      <c r="Y221" s="32" t="n">
        <f aca="false">S221</f>
        <v>0.110729166666667</v>
      </c>
      <c r="Z221" s="25" t="n">
        <f aca="false">$P$5</f>
        <v>6400</v>
      </c>
      <c r="AA221" s="25" t="n">
        <f aca="false">$Q$5</f>
        <v>512000</v>
      </c>
      <c r="AB221" s="10"/>
      <c r="AC221" s="25" t="n">
        <f aca="false">$N$5</f>
        <v>1</v>
      </c>
      <c r="AD221" s="25" t="n">
        <f aca="false">$O$5</f>
        <v>80</v>
      </c>
      <c r="AE221" s="32" t="n">
        <f aca="false">Y221</f>
        <v>0.110729166666667</v>
      </c>
      <c r="AF221" s="25" t="n">
        <f aca="false">$Q$5</f>
        <v>512000</v>
      </c>
      <c r="AG221" s="10"/>
      <c r="AH221" s="25" t="n">
        <f aca="false">$N$5</f>
        <v>1</v>
      </c>
      <c r="AI221" s="25" t="n">
        <f aca="false">$O$5</f>
        <v>80</v>
      </c>
      <c r="AJ221" s="25" t="n">
        <f aca="false">$P$5</f>
        <v>6400</v>
      </c>
      <c r="AK221" s="32" t="n">
        <f aca="false">AE221</f>
        <v>0.110729166666667</v>
      </c>
    </row>
    <row r="222" customFormat="false" ht="14.1" hidden="false" customHeight="false" outlineLevel="0" collapsed="false">
      <c r="A222" s="10"/>
      <c r="B222" s="10"/>
      <c r="C222" s="10"/>
      <c r="D222" s="10"/>
      <c r="E222" s="10"/>
      <c r="F222" s="32"/>
      <c r="G222" s="10"/>
      <c r="H222" s="10"/>
      <c r="I222" s="10" t="str">
        <f aca="false">ADDRESS(I218,5,1)</f>
        <v>$E$38</v>
      </c>
      <c r="J222" s="32" t="n">
        <f aca="true">INDIRECT(I222)</f>
        <v>0.233483796296296</v>
      </c>
      <c r="K222" s="10" t="n">
        <f aca="false">MDETERM(AH219:AK222)</f>
        <v>26.5398855391404</v>
      </c>
      <c r="L222" s="10" t="n">
        <f aca="false">K222/K218</f>
        <v>3.04501660084894E-010</v>
      </c>
      <c r="M222" s="32" t="n">
        <f aca="false">J222</f>
        <v>0.233483796296296</v>
      </c>
      <c r="N222" s="25" t="n">
        <f aca="false">$N$6</f>
        <v>1</v>
      </c>
      <c r="O222" s="40" t="n">
        <f aca="false">$O$6</f>
        <v>160.934708788644</v>
      </c>
      <c r="P222" s="25" t="n">
        <f aca="false">$P$6</f>
        <v>25899.9804928856</v>
      </c>
      <c r="Q222" s="25" t="n">
        <f aca="false">$Q$6</f>
        <v>4168205.81825411</v>
      </c>
      <c r="R222" s="25"/>
      <c r="S222" s="39" t="n">
        <f aca="false">M222</f>
        <v>0.233483796296296</v>
      </c>
      <c r="T222" s="40" t="n">
        <f aca="false">$O$6</f>
        <v>160.934708788644</v>
      </c>
      <c r="U222" s="25" t="n">
        <f aca="false">$P$6</f>
        <v>25899.9804928856</v>
      </c>
      <c r="V222" s="25" t="n">
        <f aca="false">$Q$6</f>
        <v>4168205.81825411</v>
      </c>
      <c r="W222" s="10"/>
      <c r="X222" s="25" t="n">
        <f aca="false">$N$6</f>
        <v>1</v>
      </c>
      <c r="Y222" s="32" t="n">
        <f aca="false">S222</f>
        <v>0.233483796296296</v>
      </c>
      <c r="Z222" s="25" t="n">
        <f aca="false">$P$6</f>
        <v>25899.9804928856</v>
      </c>
      <c r="AA222" s="25" t="n">
        <f aca="false">$Q$6</f>
        <v>4168205.81825411</v>
      </c>
      <c r="AB222" s="10"/>
      <c r="AC222" s="25" t="n">
        <f aca="false">$N$6</f>
        <v>1</v>
      </c>
      <c r="AD222" s="40" t="n">
        <f aca="false">$O$6</f>
        <v>160.934708788644</v>
      </c>
      <c r="AE222" s="32" t="n">
        <f aca="false">Y222</f>
        <v>0.233483796296296</v>
      </c>
      <c r="AF222" s="25" t="n">
        <f aca="false">$Q$6</f>
        <v>4168205.81825411</v>
      </c>
      <c r="AG222" s="10"/>
      <c r="AH222" s="25" t="n">
        <f aca="false">$N$6</f>
        <v>1</v>
      </c>
      <c r="AI222" s="40" t="n">
        <f aca="false">$O$6</f>
        <v>160.934708788644</v>
      </c>
      <c r="AJ222" s="25" t="n">
        <f aca="false">$P$6</f>
        <v>25899.9804928856</v>
      </c>
      <c r="AK222" s="32" t="n">
        <f aca="false">AE222</f>
        <v>0.233483796296296</v>
      </c>
    </row>
    <row r="223" customFormat="false" ht="14.1" hidden="false" customHeight="false" outlineLevel="0" collapsed="false">
      <c r="A223" s="10"/>
      <c r="B223" s="10"/>
      <c r="C223" s="10"/>
      <c r="D223" s="10"/>
      <c r="E223" s="10"/>
      <c r="F223" s="32"/>
      <c r="G223" s="10"/>
      <c r="H223" s="10"/>
      <c r="I223" s="10"/>
      <c r="J223" s="32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customFormat="false" ht="14.55" hidden="false" customHeight="false" outlineLevel="0" collapsed="false">
      <c r="A224" s="10"/>
      <c r="B224" s="10"/>
      <c r="C224" s="10"/>
      <c r="D224" s="10"/>
      <c r="E224" s="10"/>
      <c r="F224" s="32"/>
      <c r="G224" s="10"/>
      <c r="H224" s="10"/>
      <c r="I224" s="10" t="n">
        <f aca="false">I218+1</f>
        <v>39</v>
      </c>
      <c r="J224" s="37" t="n">
        <f aca="false">L225+$F$1*L226+L227*$F$1*$F$1+L228*$F$1*$F$1*$F$1</f>
        <v>0.104068732758331</v>
      </c>
      <c r="K224" s="10" t="n">
        <f aca="false">MDETERM(N225:Q228)</f>
        <v>87158426432.6874</v>
      </c>
      <c r="L224" s="10"/>
      <c r="M224" s="10"/>
      <c r="N224" s="25" t="s">
        <v>6</v>
      </c>
      <c r="O224" s="25" t="s">
        <v>7</v>
      </c>
      <c r="P224" s="25" t="s">
        <v>8</v>
      </c>
      <c r="Q224" s="25" t="s">
        <v>9</v>
      </c>
      <c r="R224" s="25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customFormat="false" ht="14.1" hidden="false" customHeight="false" outlineLevel="0" collapsed="false">
      <c r="A225" s="10"/>
      <c r="B225" s="10"/>
      <c r="C225" s="10"/>
      <c r="D225" s="10"/>
      <c r="E225" s="10"/>
      <c r="F225" s="32"/>
      <c r="G225" s="10"/>
      <c r="H225" s="10"/>
      <c r="I225" s="10" t="str">
        <f aca="false">ADDRESS(I224,2,1)</f>
        <v>$B$39</v>
      </c>
      <c r="J225" s="32" t="n">
        <f aca="true">INDIRECT(I225)</f>
        <v>0.0214583333333333</v>
      </c>
      <c r="K225" s="10" t="n">
        <f aca="false">MDETERM(S225:V228)</f>
        <v>579178.175445408</v>
      </c>
      <c r="L225" s="10" t="n">
        <f aca="false">K225/K224</f>
        <v>6.64511968779873E-006</v>
      </c>
      <c r="M225" s="32" t="n">
        <f aca="false">J225</f>
        <v>0.0214583333333333</v>
      </c>
      <c r="N225" s="25" t="n">
        <f aca="false">$N$3</f>
        <v>1</v>
      </c>
      <c r="O225" s="25" t="n">
        <f aca="false">$O$3</f>
        <v>16</v>
      </c>
      <c r="P225" s="25" t="n">
        <f aca="false">$P$3</f>
        <v>256</v>
      </c>
      <c r="Q225" s="25" t="n">
        <f aca="false">$Q$3</f>
        <v>4096</v>
      </c>
      <c r="R225" s="25"/>
      <c r="S225" s="39" t="n">
        <f aca="false">M225</f>
        <v>0.0214583333333333</v>
      </c>
      <c r="T225" s="25" t="n">
        <f aca="false">$O$3</f>
        <v>16</v>
      </c>
      <c r="U225" s="25" t="n">
        <f aca="false">$P$3</f>
        <v>256</v>
      </c>
      <c r="V225" s="25" t="n">
        <f aca="false">$Q$3</f>
        <v>4096</v>
      </c>
      <c r="W225" s="10"/>
      <c r="X225" s="25" t="n">
        <f aca="false">$N$3</f>
        <v>1</v>
      </c>
      <c r="Y225" s="32" t="n">
        <f aca="false">S225</f>
        <v>0.0214583333333333</v>
      </c>
      <c r="Z225" s="25" t="n">
        <f aca="false">$P$3</f>
        <v>256</v>
      </c>
      <c r="AA225" s="25" t="n">
        <f aca="false">$Q$3</f>
        <v>4096</v>
      </c>
      <c r="AB225" s="10"/>
      <c r="AC225" s="25" t="n">
        <f aca="false">$N$3</f>
        <v>1</v>
      </c>
      <c r="AD225" s="25" t="n">
        <f aca="false">$O$3</f>
        <v>16</v>
      </c>
      <c r="AE225" s="32" t="n">
        <f aca="false">Y225</f>
        <v>0.0214583333333333</v>
      </c>
      <c r="AF225" s="25" t="n">
        <f aca="false">$Q$3</f>
        <v>4096</v>
      </c>
      <c r="AG225" s="10"/>
      <c r="AH225" s="25" t="n">
        <f aca="false">$N$3</f>
        <v>1</v>
      </c>
      <c r="AI225" s="25" t="n">
        <f aca="false">$O$3</f>
        <v>16</v>
      </c>
      <c r="AJ225" s="25" t="n">
        <f aca="false">$P$3</f>
        <v>256</v>
      </c>
      <c r="AK225" s="32" t="n">
        <f aca="false">AE225</f>
        <v>0.0214583333333333</v>
      </c>
    </row>
    <row r="226" customFormat="false" ht="14.1" hidden="false" customHeight="false" outlineLevel="0" collapsed="false">
      <c r="A226" s="10"/>
      <c r="B226" s="10"/>
      <c r="C226" s="10"/>
      <c r="D226" s="10"/>
      <c r="E226" s="10"/>
      <c r="F226" s="32"/>
      <c r="G226" s="10"/>
      <c r="H226" s="10"/>
      <c r="I226" s="10" t="str">
        <f aca="false">ADDRESS(I224,3,1)</f>
        <v>$C$39</v>
      </c>
      <c r="J226" s="32" t="n">
        <f aca="true">INDIRECT(I226)</f>
        <v>0.0543865740740741</v>
      </c>
      <c r="K226" s="10" t="n">
        <f aca="false">MDETERM(X225:AA228)</f>
        <v>115782381.318173</v>
      </c>
      <c r="L226" s="10" t="n">
        <f aca="false">K226/K224</f>
        <v>0.0013284129378769</v>
      </c>
      <c r="M226" s="32" t="n">
        <f aca="false">J226</f>
        <v>0.0543865740740741</v>
      </c>
      <c r="N226" s="25" t="n">
        <f aca="false">$N$4</f>
        <v>1</v>
      </c>
      <c r="O226" s="25" t="n">
        <f aca="false">$O$4</f>
        <v>40</v>
      </c>
      <c r="P226" s="25" t="n">
        <f aca="false">$P$4</f>
        <v>1600</v>
      </c>
      <c r="Q226" s="25" t="n">
        <f aca="false">$Q$4</f>
        <v>64000</v>
      </c>
      <c r="R226" s="25"/>
      <c r="S226" s="39" t="n">
        <f aca="false">M226</f>
        <v>0.0543865740740741</v>
      </c>
      <c r="T226" s="25" t="n">
        <f aca="false">$O$4</f>
        <v>40</v>
      </c>
      <c r="U226" s="25" t="n">
        <f aca="false">$P$4</f>
        <v>1600</v>
      </c>
      <c r="V226" s="25" t="n">
        <f aca="false">$Q$4</f>
        <v>64000</v>
      </c>
      <c r="W226" s="10"/>
      <c r="X226" s="25" t="n">
        <f aca="false">$N$4</f>
        <v>1</v>
      </c>
      <c r="Y226" s="32" t="n">
        <f aca="false">S226</f>
        <v>0.0543865740740741</v>
      </c>
      <c r="Z226" s="25" t="n">
        <f aca="false">$P$4</f>
        <v>1600</v>
      </c>
      <c r="AA226" s="25" t="n">
        <f aca="false">$Q$4</f>
        <v>64000</v>
      </c>
      <c r="AB226" s="10"/>
      <c r="AC226" s="25" t="n">
        <f aca="false">$N$4</f>
        <v>1</v>
      </c>
      <c r="AD226" s="25" t="n">
        <f aca="false">$O$4</f>
        <v>40</v>
      </c>
      <c r="AE226" s="32" t="n">
        <f aca="false">Y226</f>
        <v>0.0543865740740741</v>
      </c>
      <c r="AF226" s="25" t="n">
        <f aca="false">$Q$4</f>
        <v>64000</v>
      </c>
      <c r="AG226" s="10"/>
      <c r="AH226" s="25" t="n">
        <f aca="false">$N$4</f>
        <v>1</v>
      </c>
      <c r="AI226" s="25" t="n">
        <f aca="false">$O$4</f>
        <v>40</v>
      </c>
      <c r="AJ226" s="25" t="n">
        <f aca="false">$P$4</f>
        <v>1600</v>
      </c>
      <c r="AK226" s="32" t="n">
        <f aca="false">AE226</f>
        <v>0.0543865740740741</v>
      </c>
    </row>
    <row r="227" customFormat="false" ht="14.1" hidden="false" customHeight="false" outlineLevel="0" collapsed="false">
      <c r="A227" s="10"/>
      <c r="B227" s="10"/>
      <c r="C227" s="10"/>
      <c r="D227" s="10"/>
      <c r="E227" s="10"/>
      <c r="F227" s="32"/>
      <c r="G227" s="10"/>
      <c r="H227" s="10"/>
      <c r="I227" s="10" t="str">
        <f aca="false">ADDRESS(I224,4,1)</f>
        <v>$D$39</v>
      </c>
      <c r="J227" s="32" t="n">
        <f aca="true">INDIRECT(I227)</f>
        <v>0.111331018518519</v>
      </c>
      <c r="K227" s="10" t="n">
        <f aca="false">MDETERM(AC225:AF228)</f>
        <v>66675.5581369474</v>
      </c>
      <c r="L227" s="10" t="n">
        <f aca="false">K227/K224</f>
        <v>7.64992679031913E-007</v>
      </c>
      <c r="M227" s="32" t="n">
        <f aca="false">J227</f>
        <v>0.111331018518519</v>
      </c>
      <c r="N227" s="25" t="n">
        <f aca="false">$N$5</f>
        <v>1</v>
      </c>
      <c r="O227" s="25" t="n">
        <f aca="false">$O$5</f>
        <v>80</v>
      </c>
      <c r="P227" s="25" t="n">
        <f aca="false">$P$5</f>
        <v>6400</v>
      </c>
      <c r="Q227" s="25" t="n">
        <f aca="false">$Q$5</f>
        <v>512000</v>
      </c>
      <c r="R227" s="25"/>
      <c r="S227" s="39" t="n">
        <f aca="false">M227</f>
        <v>0.111331018518519</v>
      </c>
      <c r="T227" s="25" t="n">
        <f aca="false">$O$5</f>
        <v>80</v>
      </c>
      <c r="U227" s="25" t="n">
        <f aca="false">$P$5</f>
        <v>6400</v>
      </c>
      <c r="V227" s="25" t="n">
        <f aca="false">$Q$5</f>
        <v>512000</v>
      </c>
      <c r="W227" s="10"/>
      <c r="X227" s="25" t="n">
        <f aca="false">$N$5</f>
        <v>1</v>
      </c>
      <c r="Y227" s="32" t="n">
        <f aca="false">S227</f>
        <v>0.111331018518519</v>
      </c>
      <c r="Z227" s="25" t="n">
        <f aca="false">$P$5</f>
        <v>6400</v>
      </c>
      <c r="AA227" s="25" t="n">
        <f aca="false">$Q$5</f>
        <v>512000</v>
      </c>
      <c r="AB227" s="10"/>
      <c r="AC227" s="25" t="n">
        <f aca="false">$N$5</f>
        <v>1</v>
      </c>
      <c r="AD227" s="25" t="n">
        <f aca="false">$O$5</f>
        <v>80</v>
      </c>
      <c r="AE227" s="32" t="n">
        <f aca="false">Y227</f>
        <v>0.111331018518519</v>
      </c>
      <c r="AF227" s="25" t="n">
        <f aca="false">$Q$5</f>
        <v>512000</v>
      </c>
      <c r="AG227" s="10"/>
      <c r="AH227" s="25" t="n">
        <f aca="false">$N$5</f>
        <v>1</v>
      </c>
      <c r="AI227" s="25" t="n">
        <f aca="false">$O$5</f>
        <v>80</v>
      </c>
      <c r="AJ227" s="25" t="n">
        <f aca="false">$P$5</f>
        <v>6400</v>
      </c>
      <c r="AK227" s="32" t="n">
        <f aca="false">AE227</f>
        <v>0.111331018518519</v>
      </c>
    </row>
    <row r="228" customFormat="false" ht="14.1" hidden="false" customHeight="false" outlineLevel="0" collapsed="false">
      <c r="A228" s="10"/>
      <c r="B228" s="10"/>
      <c r="C228" s="10"/>
      <c r="D228" s="10"/>
      <c r="E228" s="10"/>
      <c r="F228" s="32"/>
      <c r="G228" s="10"/>
      <c r="H228" s="10"/>
      <c r="I228" s="10" t="str">
        <f aca="false">ADDRESS(I224,5,1)</f>
        <v>$E$39</v>
      </c>
      <c r="J228" s="32" t="n">
        <f aca="true">INDIRECT(I228)</f>
        <v>0.234872685185185</v>
      </c>
      <c r="K228" s="10" t="n">
        <f aca="false">MDETERM(AH225:AK228)</f>
        <v>26.4514287435623</v>
      </c>
      <c r="L228" s="10" t="n">
        <f aca="false">K228/K224</f>
        <v>3.03486763428328E-010</v>
      </c>
      <c r="M228" s="32" t="n">
        <f aca="false">J228</f>
        <v>0.234872685185185</v>
      </c>
      <c r="N228" s="25" t="n">
        <f aca="false">$N$6</f>
        <v>1</v>
      </c>
      <c r="O228" s="40" t="n">
        <f aca="false">$O$6</f>
        <v>160.934708788644</v>
      </c>
      <c r="P228" s="25" t="n">
        <f aca="false">$P$6</f>
        <v>25899.9804928856</v>
      </c>
      <c r="Q228" s="25" t="n">
        <f aca="false">$Q$6</f>
        <v>4168205.81825411</v>
      </c>
      <c r="R228" s="25"/>
      <c r="S228" s="39" t="n">
        <f aca="false">M228</f>
        <v>0.234872685185185</v>
      </c>
      <c r="T228" s="40" t="n">
        <f aca="false">$O$6</f>
        <v>160.934708788644</v>
      </c>
      <c r="U228" s="25" t="n">
        <f aca="false">$P$6</f>
        <v>25899.9804928856</v>
      </c>
      <c r="V228" s="25" t="n">
        <f aca="false">$Q$6</f>
        <v>4168205.81825411</v>
      </c>
      <c r="W228" s="10"/>
      <c r="X228" s="25" t="n">
        <f aca="false">$N$6</f>
        <v>1</v>
      </c>
      <c r="Y228" s="32" t="n">
        <f aca="false">S228</f>
        <v>0.234872685185185</v>
      </c>
      <c r="Z228" s="25" t="n">
        <f aca="false">$P$6</f>
        <v>25899.9804928856</v>
      </c>
      <c r="AA228" s="25" t="n">
        <f aca="false">$Q$6</f>
        <v>4168205.81825411</v>
      </c>
      <c r="AB228" s="10"/>
      <c r="AC228" s="25" t="n">
        <f aca="false">$N$6</f>
        <v>1</v>
      </c>
      <c r="AD228" s="40" t="n">
        <f aca="false">$O$6</f>
        <v>160.934708788644</v>
      </c>
      <c r="AE228" s="32" t="n">
        <f aca="false">Y228</f>
        <v>0.234872685185185</v>
      </c>
      <c r="AF228" s="25" t="n">
        <f aca="false">$Q$6</f>
        <v>4168205.81825411</v>
      </c>
      <c r="AG228" s="10"/>
      <c r="AH228" s="25" t="n">
        <f aca="false">$N$6</f>
        <v>1</v>
      </c>
      <c r="AI228" s="40" t="n">
        <f aca="false">$O$6</f>
        <v>160.934708788644</v>
      </c>
      <c r="AJ228" s="25" t="n">
        <f aca="false">$P$6</f>
        <v>25899.9804928856</v>
      </c>
      <c r="AK228" s="32" t="n">
        <f aca="false">AE228</f>
        <v>0.234872685185185</v>
      </c>
    </row>
    <row r="229" customFormat="false" ht="14.1" hidden="false" customHeight="false" outlineLevel="0" collapsed="false">
      <c r="A229" s="10"/>
      <c r="B229" s="10"/>
      <c r="C229" s="10"/>
      <c r="D229" s="10"/>
      <c r="E229" s="10"/>
      <c r="F229" s="32"/>
      <c r="G229" s="10"/>
      <c r="H229" s="10"/>
      <c r="I229" s="10"/>
      <c r="J229" s="32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customFormat="false" ht="14.55" hidden="false" customHeight="false" outlineLevel="0" collapsed="false">
      <c r="A230" s="10"/>
      <c r="B230" s="10"/>
      <c r="C230" s="10"/>
      <c r="D230" s="10"/>
      <c r="E230" s="10"/>
      <c r="F230" s="32"/>
      <c r="G230" s="10"/>
      <c r="H230" s="10"/>
      <c r="I230" s="10" t="n">
        <f aca="false">I224+1</f>
        <v>40</v>
      </c>
      <c r="J230" s="37" t="n">
        <f aca="false">L231+$F$1*L232+L233*$F$1*$F$1+L234*$F$1*$F$1*$F$1</f>
        <v>0.104638949354561</v>
      </c>
      <c r="K230" s="10" t="n">
        <f aca="false">MDETERM(N231:Q234)</f>
        <v>87158426432.6874</v>
      </c>
      <c r="L230" s="10"/>
      <c r="M230" s="10"/>
      <c r="N230" s="25" t="s">
        <v>6</v>
      </c>
      <c r="O230" s="25" t="s">
        <v>7</v>
      </c>
      <c r="P230" s="25" t="s">
        <v>8</v>
      </c>
      <c r="Q230" s="25" t="s">
        <v>9</v>
      </c>
      <c r="R230" s="25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customFormat="false" ht="14.1" hidden="false" customHeight="false" outlineLevel="0" collapsed="false">
      <c r="A231" s="10"/>
      <c r="B231" s="10"/>
      <c r="C231" s="10"/>
      <c r="D231" s="10"/>
      <c r="E231" s="10"/>
      <c r="F231" s="32"/>
      <c r="G231" s="10"/>
      <c r="H231" s="10"/>
      <c r="I231" s="10" t="str">
        <f aca="false">ADDRESS(I230,2,1)</f>
        <v>$B$40</v>
      </c>
      <c r="J231" s="32" t="n">
        <f aca="true">INDIRECT(I231)</f>
        <v>0.0215740740740741</v>
      </c>
      <c r="K231" s="10" t="n">
        <f aca="false">MDETERM(S231:V234)</f>
        <v>1194655.17058764</v>
      </c>
      <c r="L231" s="10" t="n">
        <f aca="false">K231/K230</f>
        <v>1.37067088000983E-005</v>
      </c>
      <c r="M231" s="32" t="n">
        <f aca="false">J231</f>
        <v>0.0215740740740741</v>
      </c>
      <c r="N231" s="25" t="n">
        <f aca="false">$N$3</f>
        <v>1</v>
      </c>
      <c r="O231" s="25" t="n">
        <f aca="false">$O$3</f>
        <v>16</v>
      </c>
      <c r="P231" s="25" t="n">
        <f aca="false">$P$3</f>
        <v>256</v>
      </c>
      <c r="Q231" s="25" t="n">
        <f aca="false">$Q$3</f>
        <v>4096</v>
      </c>
      <c r="R231" s="25"/>
      <c r="S231" s="39" t="n">
        <f aca="false">M231</f>
        <v>0.0215740740740741</v>
      </c>
      <c r="T231" s="25" t="n">
        <f aca="false">$O$3</f>
        <v>16</v>
      </c>
      <c r="U231" s="25" t="n">
        <f aca="false">$P$3</f>
        <v>256</v>
      </c>
      <c r="V231" s="25" t="n">
        <f aca="false">$Q$3</f>
        <v>4096</v>
      </c>
      <c r="W231" s="10"/>
      <c r="X231" s="25" t="n">
        <f aca="false">$N$3</f>
        <v>1</v>
      </c>
      <c r="Y231" s="32" t="n">
        <f aca="false">S231</f>
        <v>0.0215740740740741</v>
      </c>
      <c r="Z231" s="25" t="n">
        <f aca="false">$P$3</f>
        <v>256</v>
      </c>
      <c r="AA231" s="25" t="n">
        <f aca="false">$Q$3</f>
        <v>4096</v>
      </c>
      <c r="AB231" s="10"/>
      <c r="AC231" s="25" t="n">
        <f aca="false">$N$3</f>
        <v>1</v>
      </c>
      <c r="AD231" s="25" t="n">
        <f aca="false">$O$3</f>
        <v>16</v>
      </c>
      <c r="AE231" s="32" t="n">
        <f aca="false">Y231</f>
        <v>0.0215740740740741</v>
      </c>
      <c r="AF231" s="25" t="n">
        <f aca="false">$Q$3</f>
        <v>4096</v>
      </c>
      <c r="AG231" s="10"/>
      <c r="AH231" s="25" t="n">
        <f aca="false">$N$3</f>
        <v>1</v>
      </c>
      <c r="AI231" s="25" t="n">
        <f aca="false">$O$3</f>
        <v>16</v>
      </c>
      <c r="AJ231" s="25" t="n">
        <f aca="false">$P$3</f>
        <v>256</v>
      </c>
      <c r="AK231" s="32" t="n">
        <f aca="false">AE231</f>
        <v>0.0215740740740741</v>
      </c>
    </row>
    <row r="232" customFormat="false" ht="14.1" hidden="false" customHeight="false" outlineLevel="0" collapsed="false">
      <c r="A232" s="10"/>
      <c r="B232" s="10"/>
      <c r="C232" s="10"/>
      <c r="D232" s="10"/>
      <c r="E232" s="10"/>
      <c r="F232" s="32"/>
      <c r="G232" s="10"/>
      <c r="H232" s="10"/>
      <c r="I232" s="10" t="str">
        <f aca="false">ADDRESS(I230,3,1)</f>
        <v>$C$40</v>
      </c>
      <c r="J232" s="32" t="n">
        <f aca="true">INDIRECT(I232)</f>
        <v>0.0546759259259259</v>
      </c>
      <c r="K232" s="10" t="n">
        <f aca="false">MDETERM(X231:AA234)</f>
        <v>116360777.215515</v>
      </c>
      <c r="L232" s="10" t="n">
        <f aca="false">K232/K230</f>
        <v>0.00133504908220642</v>
      </c>
      <c r="M232" s="32" t="n">
        <f aca="false">J232</f>
        <v>0.0546759259259259</v>
      </c>
      <c r="N232" s="25" t="n">
        <f aca="false">$N$4</f>
        <v>1</v>
      </c>
      <c r="O232" s="25" t="n">
        <f aca="false">$O$4</f>
        <v>40</v>
      </c>
      <c r="P232" s="25" t="n">
        <f aca="false">$P$4</f>
        <v>1600</v>
      </c>
      <c r="Q232" s="25" t="n">
        <f aca="false">$Q$4</f>
        <v>64000</v>
      </c>
      <c r="R232" s="25"/>
      <c r="S232" s="39" t="n">
        <f aca="false">M232</f>
        <v>0.0546759259259259</v>
      </c>
      <c r="T232" s="25" t="n">
        <f aca="false">$O$4</f>
        <v>40</v>
      </c>
      <c r="U232" s="25" t="n">
        <f aca="false">$P$4</f>
        <v>1600</v>
      </c>
      <c r="V232" s="25" t="n">
        <f aca="false">$Q$4</f>
        <v>64000</v>
      </c>
      <c r="W232" s="10"/>
      <c r="X232" s="25" t="n">
        <f aca="false">$N$4</f>
        <v>1</v>
      </c>
      <c r="Y232" s="32" t="n">
        <f aca="false">S232</f>
        <v>0.0546759259259259</v>
      </c>
      <c r="Z232" s="25" t="n">
        <f aca="false">$P$4</f>
        <v>1600</v>
      </c>
      <c r="AA232" s="25" t="n">
        <f aca="false">$Q$4</f>
        <v>64000</v>
      </c>
      <c r="AB232" s="10"/>
      <c r="AC232" s="25" t="n">
        <f aca="false">$N$4</f>
        <v>1</v>
      </c>
      <c r="AD232" s="25" t="n">
        <f aca="false">$O$4</f>
        <v>40</v>
      </c>
      <c r="AE232" s="32" t="n">
        <f aca="false">Y232</f>
        <v>0.0546759259259259</v>
      </c>
      <c r="AF232" s="25" t="n">
        <f aca="false">$Q$4</f>
        <v>64000</v>
      </c>
      <c r="AG232" s="10"/>
      <c r="AH232" s="25" t="n">
        <f aca="false">$N$4</f>
        <v>1</v>
      </c>
      <c r="AI232" s="25" t="n">
        <f aca="false">$O$4</f>
        <v>40</v>
      </c>
      <c r="AJ232" s="25" t="n">
        <f aca="false">$P$4</f>
        <v>1600</v>
      </c>
      <c r="AK232" s="32" t="n">
        <f aca="false">AE232</f>
        <v>0.0546759259259259</v>
      </c>
    </row>
    <row r="233" customFormat="false" ht="14.1" hidden="false" customHeight="false" outlineLevel="0" collapsed="false">
      <c r="A233" s="10"/>
      <c r="B233" s="10"/>
      <c r="C233" s="10"/>
      <c r="D233" s="10"/>
      <c r="E233" s="10"/>
      <c r="F233" s="32"/>
      <c r="G233" s="10"/>
      <c r="H233" s="10"/>
      <c r="I233" s="10" t="str">
        <f aca="false">ADDRESS(I230,4,1)</f>
        <v>$D$40</v>
      </c>
      <c r="J233" s="32" t="n">
        <f aca="true">INDIRECT(I233)</f>
        <v>0.111944444444444</v>
      </c>
      <c r="K233" s="10" t="n">
        <f aca="false">MDETERM(AC231:AF234)</f>
        <v>67482.9056334826</v>
      </c>
      <c r="L233" s="10" t="n">
        <f aca="false">K233/K230</f>
        <v>7.74255667472379E-007</v>
      </c>
      <c r="M233" s="32" t="n">
        <f aca="false">J233</f>
        <v>0.111944444444444</v>
      </c>
      <c r="N233" s="25" t="n">
        <f aca="false">$N$5</f>
        <v>1</v>
      </c>
      <c r="O233" s="25" t="n">
        <f aca="false">$O$5</f>
        <v>80</v>
      </c>
      <c r="P233" s="25" t="n">
        <f aca="false">$P$5</f>
        <v>6400</v>
      </c>
      <c r="Q233" s="25" t="n">
        <f aca="false">$Q$5</f>
        <v>512000</v>
      </c>
      <c r="R233" s="25"/>
      <c r="S233" s="39" t="n">
        <f aca="false">M233</f>
        <v>0.111944444444444</v>
      </c>
      <c r="T233" s="25" t="n">
        <f aca="false">$O$5</f>
        <v>80</v>
      </c>
      <c r="U233" s="25" t="n">
        <f aca="false">$P$5</f>
        <v>6400</v>
      </c>
      <c r="V233" s="25" t="n">
        <f aca="false">$Q$5</f>
        <v>512000</v>
      </c>
      <c r="W233" s="10"/>
      <c r="X233" s="25" t="n">
        <f aca="false">$N$5</f>
        <v>1</v>
      </c>
      <c r="Y233" s="32" t="n">
        <f aca="false">S233</f>
        <v>0.111944444444444</v>
      </c>
      <c r="Z233" s="25" t="n">
        <f aca="false">$P$5</f>
        <v>6400</v>
      </c>
      <c r="AA233" s="25" t="n">
        <f aca="false">$Q$5</f>
        <v>512000</v>
      </c>
      <c r="AB233" s="10"/>
      <c r="AC233" s="25" t="n">
        <f aca="false">$N$5</f>
        <v>1</v>
      </c>
      <c r="AD233" s="25" t="n">
        <f aca="false">$O$5</f>
        <v>80</v>
      </c>
      <c r="AE233" s="32" t="n">
        <f aca="false">Y233</f>
        <v>0.111944444444444</v>
      </c>
      <c r="AF233" s="25" t="n">
        <f aca="false">$Q$5</f>
        <v>512000</v>
      </c>
      <c r="AG233" s="10"/>
      <c r="AH233" s="25" t="n">
        <f aca="false">$N$5</f>
        <v>1</v>
      </c>
      <c r="AI233" s="25" t="n">
        <f aca="false">$O$5</f>
        <v>80</v>
      </c>
      <c r="AJ233" s="25" t="n">
        <f aca="false">$P$5</f>
        <v>6400</v>
      </c>
      <c r="AK233" s="32" t="n">
        <f aca="false">AE233</f>
        <v>0.111944444444444</v>
      </c>
    </row>
    <row r="234" customFormat="false" ht="14.1" hidden="false" customHeight="false" outlineLevel="0" collapsed="false">
      <c r="A234" s="10"/>
      <c r="B234" s="10"/>
      <c r="C234" s="10"/>
      <c r="D234" s="10"/>
      <c r="E234" s="10"/>
      <c r="F234" s="32"/>
      <c r="G234" s="10"/>
      <c r="H234" s="10"/>
      <c r="I234" s="10" t="str">
        <f aca="false">ADDRESS(I230,5,1)</f>
        <v>$E$40</v>
      </c>
      <c r="J234" s="32" t="n">
        <f aca="true">INDIRECT(I234)</f>
        <v>0.236319444444444</v>
      </c>
      <c r="K234" s="10" t="n">
        <f aca="false">MDETERM(AH231:AK234)</f>
        <v>29.2074163927626</v>
      </c>
      <c r="L234" s="10" t="n">
        <f aca="false">K234/K230</f>
        <v>3.3510720177262E-010</v>
      </c>
      <c r="M234" s="32" t="n">
        <f aca="false">J234</f>
        <v>0.236319444444444</v>
      </c>
      <c r="N234" s="25" t="n">
        <f aca="false">$N$6</f>
        <v>1</v>
      </c>
      <c r="O234" s="40" t="n">
        <f aca="false">$O$6</f>
        <v>160.934708788644</v>
      </c>
      <c r="P234" s="25" t="n">
        <f aca="false">$P$6</f>
        <v>25899.9804928856</v>
      </c>
      <c r="Q234" s="25" t="n">
        <f aca="false">$Q$6</f>
        <v>4168205.81825411</v>
      </c>
      <c r="R234" s="25"/>
      <c r="S234" s="39" t="n">
        <f aca="false">M234</f>
        <v>0.236319444444444</v>
      </c>
      <c r="T234" s="40" t="n">
        <f aca="false">$O$6</f>
        <v>160.934708788644</v>
      </c>
      <c r="U234" s="25" t="n">
        <f aca="false">$P$6</f>
        <v>25899.9804928856</v>
      </c>
      <c r="V234" s="25" t="n">
        <f aca="false">$Q$6</f>
        <v>4168205.81825411</v>
      </c>
      <c r="W234" s="10"/>
      <c r="X234" s="25" t="n">
        <f aca="false">$N$6</f>
        <v>1</v>
      </c>
      <c r="Y234" s="32" t="n">
        <f aca="false">S234</f>
        <v>0.236319444444444</v>
      </c>
      <c r="Z234" s="25" t="n">
        <f aca="false">$P$6</f>
        <v>25899.9804928856</v>
      </c>
      <c r="AA234" s="25" t="n">
        <f aca="false">$Q$6</f>
        <v>4168205.81825411</v>
      </c>
      <c r="AB234" s="10"/>
      <c r="AC234" s="25" t="n">
        <f aca="false">$N$6</f>
        <v>1</v>
      </c>
      <c r="AD234" s="40" t="n">
        <f aca="false">$O$6</f>
        <v>160.934708788644</v>
      </c>
      <c r="AE234" s="32" t="n">
        <f aca="false">Y234</f>
        <v>0.236319444444444</v>
      </c>
      <c r="AF234" s="25" t="n">
        <f aca="false">$Q$6</f>
        <v>4168205.81825411</v>
      </c>
      <c r="AG234" s="10"/>
      <c r="AH234" s="25" t="n">
        <f aca="false">$N$6</f>
        <v>1</v>
      </c>
      <c r="AI234" s="40" t="n">
        <f aca="false">$O$6</f>
        <v>160.934708788644</v>
      </c>
      <c r="AJ234" s="25" t="n">
        <f aca="false">$P$6</f>
        <v>25899.9804928856</v>
      </c>
      <c r="AK234" s="32" t="n">
        <f aca="false">AE234</f>
        <v>0.236319444444444</v>
      </c>
    </row>
    <row r="235" customFormat="false" ht="14.1" hidden="false" customHeight="false" outlineLevel="0" collapsed="false">
      <c r="A235" s="10"/>
      <c r="B235" s="10"/>
      <c r="C235" s="10"/>
      <c r="D235" s="10"/>
      <c r="E235" s="10"/>
      <c r="F235" s="32"/>
      <c r="G235" s="10"/>
      <c r="H235" s="10"/>
      <c r="I235" s="10"/>
      <c r="J235" s="32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customFormat="false" ht="14.55" hidden="false" customHeight="false" outlineLevel="0" collapsed="false">
      <c r="A236" s="10"/>
      <c r="B236" s="10"/>
      <c r="C236" s="10"/>
      <c r="D236" s="10"/>
      <c r="E236" s="10"/>
      <c r="F236" s="32"/>
      <c r="G236" s="10"/>
      <c r="H236" s="10"/>
      <c r="I236" s="10" t="n">
        <f aca="false">I230+1</f>
        <v>41</v>
      </c>
      <c r="J236" s="37" t="n">
        <f aca="false">L237+$F$1*L238+L239*$F$1*$F$1+L240*$F$1*$F$1*$F$1</f>
        <v>0.105240926459338</v>
      </c>
      <c r="K236" s="10" t="n">
        <f aca="false">MDETERM(N237:Q240)</f>
        <v>87158426432.6874</v>
      </c>
      <c r="L236" s="10"/>
      <c r="M236" s="10"/>
      <c r="N236" s="25" t="s">
        <v>6</v>
      </c>
      <c r="O236" s="25" t="s">
        <v>7</v>
      </c>
      <c r="P236" s="25" t="s">
        <v>8</v>
      </c>
      <c r="Q236" s="25" t="s">
        <v>9</v>
      </c>
      <c r="R236" s="25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customFormat="false" ht="14.1" hidden="false" customHeight="false" outlineLevel="0" collapsed="false">
      <c r="A237" s="10"/>
      <c r="B237" s="10"/>
      <c r="C237" s="10"/>
      <c r="D237" s="10"/>
      <c r="E237" s="10"/>
      <c r="F237" s="32"/>
      <c r="G237" s="10"/>
      <c r="H237" s="10"/>
      <c r="I237" s="10" t="str">
        <f aca="false">ADDRESS(I236,2,1)</f>
        <v>$B$41</v>
      </c>
      <c r="J237" s="32" t="n">
        <f aca="true">INDIRECT(I237)</f>
        <v>0.0216898148148148</v>
      </c>
      <c r="K237" s="10" t="n">
        <f aca="false">MDETERM(S237:V240)</f>
        <v>1306190.25331975</v>
      </c>
      <c r="L237" s="10" t="n">
        <f aca="false">K237/K236</f>
        <v>1.49863909524402E-005</v>
      </c>
      <c r="M237" s="32" t="n">
        <f aca="false">J237</f>
        <v>0.0216898148148148</v>
      </c>
      <c r="N237" s="25" t="n">
        <f aca="false">$N$3</f>
        <v>1</v>
      </c>
      <c r="O237" s="25" t="n">
        <f aca="false">$O$3</f>
        <v>16</v>
      </c>
      <c r="P237" s="25" t="n">
        <f aca="false">$P$3</f>
        <v>256</v>
      </c>
      <c r="Q237" s="25" t="n">
        <f aca="false">$Q$3</f>
        <v>4096</v>
      </c>
      <c r="R237" s="25"/>
      <c r="S237" s="39" t="n">
        <f aca="false">M237</f>
        <v>0.0216898148148148</v>
      </c>
      <c r="T237" s="25" t="n">
        <f aca="false">$O$3</f>
        <v>16</v>
      </c>
      <c r="U237" s="25" t="n">
        <f aca="false">$P$3</f>
        <v>256</v>
      </c>
      <c r="V237" s="25" t="n">
        <f aca="false">$Q$3</f>
        <v>4096</v>
      </c>
      <c r="W237" s="10"/>
      <c r="X237" s="25" t="n">
        <f aca="false">$N$3</f>
        <v>1</v>
      </c>
      <c r="Y237" s="32" t="n">
        <f aca="false">S237</f>
        <v>0.0216898148148148</v>
      </c>
      <c r="Z237" s="25" t="n">
        <f aca="false">$P$3</f>
        <v>256</v>
      </c>
      <c r="AA237" s="25" t="n">
        <f aca="false">$Q$3</f>
        <v>4096</v>
      </c>
      <c r="AB237" s="10"/>
      <c r="AC237" s="25" t="n">
        <f aca="false">$N$3</f>
        <v>1</v>
      </c>
      <c r="AD237" s="25" t="n">
        <f aca="false">$O$3</f>
        <v>16</v>
      </c>
      <c r="AE237" s="32" t="n">
        <f aca="false">Y237</f>
        <v>0.0216898148148148</v>
      </c>
      <c r="AF237" s="25" t="n">
        <f aca="false">$Q$3</f>
        <v>4096</v>
      </c>
      <c r="AG237" s="10"/>
      <c r="AH237" s="25" t="n">
        <f aca="false">$N$3</f>
        <v>1</v>
      </c>
      <c r="AI237" s="25" t="n">
        <f aca="false">$O$3</f>
        <v>16</v>
      </c>
      <c r="AJ237" s="25" t="n">
        <f aca="false">$P$3</f>
        <v>256</v>
      </c>
      <c r="AK237" s="32" t="n">
        <f aca="false">AE237</f>
        <v>0.0216898148148148</v>
      </c>
    </row>
    <row r="238" customFormat="false" ht="14.1" hidden="false" customHeight="false" outlineLevel="0" collapsed="false">
      <c r="A238" s="10"/>
      <c r="B238" s="10"/>
      <c r="C238" s="10"/>
      <c r="D238" s="10"/>
      <c r="E238" s="10"/>
      <c r="F238" s="32"/>
      <c r="G238" s="10"/>
      <c r="H238" s="10"/>
      <c r="I238" s="10" t="str">
        <f aca="false">ADDRESS(I236,3,1)</f>
        <v>$C$41</v>
      </c>
      <c r="J238" s="32" t="n">
        <f aca="true">INDIRECT(I238)</f>
        <v>0.0549768518518519</v>
      </c>
      <c r="K238" s="10" t="n">
        <f aca="false">MDETERM(X237:AA240)</f>
        <v>116965398.662506</v>
      </c>
      <c r="L238" s="10" t="n">
        <f aca="false">K238/K236</f>
        <v>0.00134198612170722</v>
      </c>
      <c r="M238" s="32" t="n">
        <f aca="false">J238</f>
        <v>0.0549768518518519</v>
      </c>
      <c r="N238" s="25" t="n">
        <f aca="false">$N$4</f>
        <v>1</v>
      </c>
      <c r="O238" s="25" t="n">
        <f aca="false">$O$4</f>
        <v>40</v>
      </c>
      <c r="P238" s="25" t="n">
        <f aca="false">$P$4</f>
        <v>1600</v>
      </c>
      <c r="Q238" s="25" t="n">
        <f aca="false">$Q$4</f>
        <v>64000</v>
      </c>
      <c r="R238" s="25"/>
      <c r="S238" s="39" t="n">
        <f aca="false">M238</f>
        <v>0.0549768518518519</v>
      </c>
      <c r="T238" s="25" t="n">
        <f aca="false">$O$4</f>
        <v>40</v>
      </c>
      <c r="U238" s="25" t="n">
        <f aca="false">$P$4</f>
        <v>1600</v>
      </c>
      <c r="V238" s="25" t="n">
        <f aca="false">$Q$4</f>
        <v>64000</v>
      </c>
      <c r="W238" s="10"/>
      <c r="X238" s="25" t="n">
        <f aca="false">$N$4</f>
        <v>1</v>
      </c>
      <c r="Y238" s="32" t="n">
        <f aca="false">S238</f>
        <v>0.0549768518518519</v>
      </c>
      <c r="Z238" s="25" t="n">
        <f aca="false">$P$4</f>
        <v>1600</v>
      </c>
      <c r="AA238" s="25" t="n">
        <f aca="false">$Q$4</f>
        <v>64000</v>
      </c>
      <c r="AB238" s="10"/>
      <c r="AC238" s="25" t="n">
        <f aca="false">$N$4</f>
        <v>1</v>
      </c>
      <c r="AD238" s="25" t="n">
        <f aca="false">$O$4</f>
        <v>40</v>
      </c>
      <c r="AE238" s="32" t="n">
        <f aca="false">Y238</f>
        <v>0.0549768518518519</v>
      </c>
      <c r="AF238" s="25" t="n">
        <f aca="false">$Q$4</f>
        <v>64000</v>
      </c>
      <c r="AG238" s="10"/>
      <c r="AH238" s="25" t="n">
        <f aca="false">$N$4</f>
        <v>1</v>
      </c>
      <c r="AI238" s="25" t="n">
        <f aca="false">$O$4</f>
        <v>40</v>
      </c>
      <c r="AJ238" s="25" t="n">
        <f aca="false">$P$4</f>
        <v>1600</v>
      </c>
      <c r="AK238" s="32" t="n">
        <f aca="false">AE238</f>
        <v>0.0549768518518519</v>
      </c>
    </row>
    <row r="239" customFormat="false" ht="14.1" hidden="false" customHeight="false" outlineLevel="0" collapsed="false">
      <c r="A239" s="10"/>
      <c r="B239" s="10"/>
      <c r="C239" s="10"/>
      <c r="D239" s="10"/>
      <c r="E239" s="10"/>
      <c r="F239" s="32"/>
      <c r="G239" s="10"/>
      <c r="H239" s="10"/>
      <c r="I239" s="10" t="str">
        <f aca="false">ADDRESS(I236,4,1)</f>
        <v>$D$41</v>
      </c>
      <c r="J239" s="32" t="n">
        <f aca="true">INDIRECT(I239)</f>
        <v>0.112592592592593</v>
      </c>
      <c r="K239" s="10" t="n">
        <f aca="false">MDETERM(AC237:AF240)</f>
        <v>68646.0893626939</v>
      </c>
      <c r="L239" s="10" t="n">
        <f aca="false">K239/K236</f>
        <v>7.8760129309711E-007</v>
      </c>
      <c r="M239" s="32" t="n">
        <f aca="false">J239</f>
        <v>0.112592592592593</v>
      </c>
      <c r="N239" s="25" t="n">
        <f aca="false">$N$5</f>
        <v>1</v>
      </c>
      <c r="O239" s="25" t="n">
        <f aca="false">$O$5</f>
        <v>80</v>
      </c>
      <c r="P239" s="25" t="n">
        <f aca="false">$P$5</f>
        <v>6400</v>
      </c>
      <c r="Q239" s="25" t="n">
        <f aca="false">$Q$5</f>
        <v>512000</v>
      </c>
      <c r="R239" s="25"/>
      <c r="S239" s="39" t="n">
        <f aca="false">M239</f>
        <v>0.112592592592593</v>
      </c>
      <c r="T239" s="25" t="n">
        <f aca="false">$O$5</f>
        <v>80</v>
      </c>
      <c r="U239" s="25" t="n">
        <f aca="false">$P$5</f>
        <v>6400</v>
      </c>
      <c r="V239" s="25" t="n">
        <f aca="false">$Q$5</f>
        <v>512000</v>
      </c>
      <c r="W239" s="10"/>
      <c r="X239" s="25" t="n">
        <f aca="false">$N$5</f>
        <v>1</v>
      </c>
      <c r="Y239" s="32" t="n">
        <f aca="false">S239</f>
        <v>0.112592592592593</v>
      </c>
      <c r="Z239" s="25" t="n">
        <f aca="false">$P$5</f>
        <v>6400</v>
      </c>
      <c r="AA239" s="25" t="n">
        <f aca="false">$Q$5</f>
        <v>512000</v>
      </c>
      <c r="AB239" s="10"/>
      <c r="AC239" s="25" t="n">
        <f aca="false">$N$5</f>
        <v>1</v>
      </c>
      <c r="AD239" s="25" t="n">
        <f aca="false">$O$5</f>
        <v>80</v>
      </c>
      <c r="AE239" s="32" t="n">
        <f aca="false">Y239</f>
        <v>0.112592592592593</v>
      </c>
      <c r="AF239" s="25" t="n">
        <f aca="false">$Q$5</f>
        <v>512000</v>
      </c>
      <c r="AG239" s="10"/>
      <c r="AH239" s="25" t="n">
        <f aca="false">$N$5</f>
        <v>1</v>
      </c>
      <c r="AI239" s="25" t="n">
        <f aca="false">$O$5</f>
        <v>80</v>
      </c>
      <c r="AJ239" s="25" t="n">
        <f aca="false">$P$5</f>
        <v>6400</v>
      </c>
      <c r="AK239" s="32" t="n">
        <f aca="false">AE239</f>
        <v>0.112592592592593</v>
      </c>
    </row>
    <row r="240" customFormat="false" ht="14.1" hidden="false" customHeight="false" outlineLevel="0" collapsed="false">
      <c r="A240" s="10"/>
      <c r="B240" s="10"/>
      <c r="C240" s="10"/>
      <c r="D240" s="10"/>
      <c r="E240" s="10"/>
      <c r="F240" s="32"/>
      <c r="G240" s="10"/>
      <c r="H240" s="10"/>
      <c r="I240" s="10" t="str">
        <f aca="false">ADDRESS(I236,5,1)</f>
        <v>$E$41</v>
      </c>
      <c r="J240" s="32" t="n">
        <f aca="true">INDIRECT(I240)</f>
        <v>0.237835648148148</v>
      </c>
      <c r="K240" s="10" t="n">
        <f aca="false">MDETERM(AH237:AK240)</f>
        <v>30.31277963277</v>
      </c>
      <c r="L240" s="10" t="n">
        <f aca="false">K240/K236</f>
        <v>3.47789432111657E-010</v>
      </c>
      <c r="M240" s="32" t="n">
        <f aca="false">J240</f>
        <v>0.237835648148148</v>
      </c>
      <c r="N240" s="25" t="n">
        <f aca="false">$N$6</f>
        <v>1</v>
      </c>
      <c r="O240" s="40" t="n">
        <f aca="false">$O$6</f>
        <v>160.934708788644</v>
      </c>
      <c r="P240" s="25" t="n">
        <f aca="false">$P$6</f>
        <v>25899.9804928856</v>
      </c>
      <c r="Q240" s="25" t="n">
        <f aca="false">$Q$6</f>
        <v>4168205.81825411</v>
      </c>
      <c r="R240" s="25"/>
      <c r="S240" s="39" t="n">
        <f aca="false">M240</f>
        <v>0.237835648148148</v>
      </c>
      <c r="T240" s="40" t="n">
        <f aca="false">$O$6</f>
        <v>160.934708788644</v>
      </c>
      <c r="U240" s="25" t="n">
        <f aca="false">$P$6</f>
        <v>25899.9804928856</v>
      </c>
      <c r="V240" s="25" t="n">
        <f aca="false">$Q$6</f>
        <v>4168205.81825411</v>
      </c>
      <c r="W240" s="10"/>
      <c r="X240" s="25" t="n">
        <f aca="false">$N$6</f>
        <v>1</v>
      </c>
      <c r="Y240" s="32" t="n">
        <f aca="false">S240</f>
        <v>0.237835648148148</v>
      </c>
      <c r="Z240" s="25" t="n">
        <f aca="false">$P$6</f>
        <v>25899.9804928856</v>
      </c>
      <c r="AA240" s="25" t="n">
        <f aca="false">$Q$6</f>
        <v>4168205.81825411</v>
      </c>
      <c r="AB240" s="10"/>
      <c r="AC240" s="25" t="n">
        <f aca="false">$N$6</f>
        <v>1</v>
      </c>
      <c r="AD240" s="40" t="n">
        <f aca="false">$O$6</f>
        <v>160.934708788644</v>
      </c>
      <c r="AE240" s="32" t="n">
        <f aca="false">Y240</f>
        <v>0.237835648148148</v>
      </c>
      <c r="AF240" s="25" t="n">
        <f aca="false">$Q$6</f>
        <v>4168205.81825411</v>
      </c>
      <c r="AG240" s="10"/>
      <c r="AH240" s="25" t="n">
        <f aca="false">$N$6</f>
        <v>1</v>
      </c>
      <c r="AI240" s="40" t="n">
        <f aca="false">$O$6</f>
        <v>160.934708788644</v>
      </c>
      <c r="AJ240" s="25" t="n">
        <f aca="false">$P$6</f>
        <v>25899.9804928856</v>
      </c>
      <c r="AK240" s="32" t="n">
        <f aca="false">AE240</f>
        <v>0.237835648148148</v>
      </c>
    </row>
    <row r="241" customFormat="false" ht="14.1" hidden="false" customHeight="false" outlineLevel="0" collapsed="false">
      <c r="A241" s="10"/>
      <c r="B241" s="10"/>
      <c r="C241" s="10"/>
      <c r="D241" s="10"/>
      <c r="E241" s="10"/>
      <c r="F241" s="32"/>
      <c r="G241" s="10"/>
      <c r="H241" s="10"/>
      <c r="I241" s="10"/>
      <c r="J241" s="32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customFormat="false" ht="14.55" hidden="false" customHeight="false" outlineLevel="0" collapsed="false">
      <c r="A242" s="10"/>
      <c r="B242" s="10"/>
      <c r="C242" s="10"/>
      <c r="D242" s="10"/>
      <c r="E242" s="10"/>
      <c r="F242" s="32"/>
      <c r="G242" s="10"/>
      <c r="H242" s="10"/>
      <c r="I242" s="10" t="n">
        <f aca="false">I236+1</f>
        <v>42</v>
      </c>
      <c r="J242" s="37" t="n">
        <f aca="false">L243+$F$1*L244+L245*$F$1*$F$1+L246*$F$1*$F$1*$F$1</f>
        <v>0.105874579832699</v>
      </c>
      <c r="K242" s="10" t="n">
        <f aca="false">MDETERM(N243:Q246)</f>
        <v>87158426432.6874</v>
      </c>
      <c r="L242" s="10"/>
      <c r="M242" s="10"/>
      <c r="N242" s="25" t="s">
        <v>6</v>
      </c>
      <c r="O242" s="25" t="s">
        <v>7</v>
      </c>
      <c r="P242" s="25" t="s">
        <v>8</v>
      </c>
      <c r="Q242" s="25" t="s">
        <v>9</v>
      </c>
      <c r="R242" s="25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customFormat="false" ht="14.1" hidden="false" customHeight="false" outlineLevel="0" collapsed="false">
      <c r="A243" s="10"/>
      <c r="B243" s="10"/>
      <c r="C243" s="10"/>
      <c r="D243" s="10"/>
      <c r="E243" s="10"/>
      <c r="F243" s="32"/>
      <c r="G243" s="10"/>
      <c r="H243" s="10"/>
      <c r="I243" s="10" t="str">
        <f aca="false">ADDRESS(I242,2,1)</f>
        <v>$B$42</v>
      </c>
      <c r="J243" s="32" t="n">
        <f aca="true">INDIRECT(I243)</f>
        <v>0.0218055555555556</v>
      </c>
      <c r="K243" s="10" t="n">
        <f aca="false">MDETERM(S243:V246)</f>
        <v>877374.534699118</v>
      </c>
      <c r="L243" s="10" t="n">
        <f aca="false">K243/K242</f>
        <v>1.00664338562459E-005</v>
      </c>
      <c r="M243" s="32" t="n">
        <f aca="false">J243</f>
        <v>0.0218055555555556</v>
      </c>
      <c r="N243" s="25" t="n">
        <f aca="false">$N$3</f>
        <v>1</v>
      </c>
      <c r="O243" s="25" t="n">
        <f aca="false">$O$3</f>
        <v>16</v>
      </c>
      <c r="P243" s="25" t="n">
        <f aca="false">$P$3</f>
        <v>256</v>
      </c>
      <c r="Q243" s="25" t="n">
        <f aca="false">$Q$3</f>
        <v>4096</v>
      </c>
      <c r="R243" s="25"/>
      <c r="S243" s="39" t="n">
        <f aca="false">M243</f>
        <v>0.0218055555555556</v>
      </c>
      <c r="T243" s="25" t="n">
        <f aca="false">$O$3</f>
        <v>16</v>
      </c>
      <c r="U243" s="25" t="n">
        <f aca="false">$P$3</f>
        <v>256</v>
      </c>
      <c r="V243" s="25" t="n">
        <f aca="false">$Q$3</f>
        <v>4096</v>
      </c>
      <c r="W243" s="10"/>
      <c r="X243" s="25" t="n">
        <f aca="false">$N$3</f>
        <v>1</v>
      </c>
      <c r="Y243" s="32" t="n">
        <f aca="false">S243</f>
        <v>0.0218055555555556</v>
      </c>
      <c r="Z243" s="25" t="n">
        <f aca="false">$P$3</f>
        <v>256</v>
      </c>
      <c r="AA243" s="25" t="n">
        <f aca="false">$Q$3</f>
        <v>4096</v>
      </c>
      <c r="AB243" s="10"/>
      <c r="AC243" s="25" t="n">
        <f aca="false">$N$3</f>
        <v>1</v>
      </c>
      <c r="AD243" s="25" t="n">
        <f aca="false">$O$3</f>
        <v>16</v>
      </c>
      <c r="AE243" s="32" t="n">
        <f aca="false">Y243</f>
        <v>0.0218055555555556</v>
      </c>
      <c r="AF243" s="25" t="n">
        <f aca="false">$Q$3</f>
        <v>4096</v>
      </c>
      <c r="AG243" s="10"/>
      <c r="AH243" s="25" t="n">
        <f aca="false">$N$3</f>
        <v>1</v>
      </c>
      <c r="AI243" s="25" t="n">
        <f aca="false">$O$3</f>
        <v>16</v>
      </c>
      <c r="AJ243" s="25" t="n">
        <f aca="false">$P$3</f>
        <v>256</v>
      </c>
      <c r="AK243" s="32" t="n">
        <f aca="false">AE243</f>
        <v>0.0218055555555556</v>
      </c>
    </row>
    <row r="244" customFormat="false" ht="14.1" hidden="false" customHeight="false" outlineLevel="0" collapsed="false">
      <c r="A244" s="10"/>
      <c r="B244" s="10"/>
      <c r="C244" s="10"/>
      <c r="D244" s="10"/>
      <c r="E244" s="10"/>
      <c r="F244" s="32"/>
      <c r="G244" s="10"/>
      <c r="H244" s="10"/>
      <c r="I244" s="10" t="str">
        <f aca="false">ADDRESS(I242,3,1)</f>
        <v>$C$42</v>
      </c>
      <c r="J244" s="32" t="n">
        <f aca="true">INDIRECT(I244)</f>
        <v>0.0552893518518519</v>
      </c>
      <c r="K244" s="10" t="n">
        <f aca="false">MDETERM(X243:AA246)</f>
        <v>117599886.548046</v>
      </c>
      <c r="L244" s="10" t="n">
        <f aca="false">K244/K242</f>
        <v>0.0013492658296082</v>
      </c>
      <c r="M244" s="32" t="n">
        <f aca="false">J244</f>
        <v>0.0552893518518519</v>
      </c>
      <c r="N244" s="25" t="n">
        <f aca="false">$N$4</f>
        <v>1</v>
      </c>
      <c r="O244" s="25" t="n">
        <f aca="false">$O$4</f>
        <v>40</v>
      </c>
      <c r="P244" s="25" t="n">
        <f aca="false">$P$4</f>
        <v>1600</v>
      </c>
      <c r="Q244" s="25" t="n">
        <f aca="false">$Q$4</f>
        <v>64000</v>
      </c>
      <c r="R244" s="25"/>
      <c r="S244" s="39" t="n">
        <f aca="false">M244</f>
        <v>0.0552893518518519</v>
      </c>
      <c r="T244" s="25" t="n">
        <f aca="false">$O$4</f>
        <v>40</v>
      </c>
      <c r="U244" s="25" t="n">
        <f aca="false">$P$4</f>
        <v>1600</v>
      </c>
      <c r="V244" s="25" t="n">
        <f aca="false">$Q$4</f>
        <v>64000</v>
      </c>
      <c r="W244" s="10"/>
      <c r="X244" s="25" t="n">
        <f aca="false">$N$4</f>
        <v>1</v>
      </c>
      <c r="Y244" s="32" t="n">
        <f aca="false">S244</f>
        <v>0.0552893518518519</v>
      </c>
      <c r="Z244" s="25" t="n">
        <f aca="false">$P$4</f>
        <v>1600</v>
      </c>
      <c r="AA244" s="25" t="n">
        <f aca="false">$Q$4</f>
        <v>64000</v>
      </c>
      <c r="AB244" s="10"/>
      <c r="AC244" s="25" t="n">
        <f aca="false">$N$4</f>
        <v>1</v>
      </c>
      <c r="AD244" s="25" t="n">
        <f aca="false">$O$4</f>
        <v>40</v>
      </c>
      <c r="AE244" s="32" t="n">
        <f aca="false">Y244</f>
        <v>0.0552893518518519</v>
      </c>
      <c r="AF244" s="25" t="n">
        <f aca="false">$Q$4</f>
        <v>64000</v>
      </c>
      <c r="AG244" s="10"/>
      <c r="AH244" s="25" t="n">
        <f aca="false">$N$4</f>
        <v>1</v>
      </c>
      <c r="AI244" s="25" t="n">
        <f aca="false">$O$4</f>
        <v>40</v>
      </c>
      <c r="AJ244" s="25" t="n">
        <f aca="false">$P$4</f>
        <v>1600</v>
      </c>
      <c r="AK244" s="32" t="n">
        <f aca="false">AE244</f>
        <v>0.0552893518518519</v>
      </c>
    </row>
    <row r="245" customFormat="false" ht="14.1" hidden="false" customHeight="false" outlineLevel="0" collapsed="false">
      <c r="A245" s="10"/>
      <c r="B245" s="10"/>
      <c r="C245" s="10"/>
      <c r="D245" s="10"/>
      <c r="E245" s="10"/>
      <c r="F245" s="32"/>
      <c r="G245" s="10"/>
      <c r="H245" s="10"/>
      <c r="I245" s="10" t="str">
        <f aca="false">ADDRESS(I242,4,1)</f>
        <v>$D$42</v>
      </c>
      <c r="J245" s="32" t="n">
        <f aca="true">INDIRECT(I245)</f>
        <v>0.113275462962963</v>
      </c>
      <c r="K245" s="10" t="n">
        <f aca="false">MDETERM(AC243:AF246)</f>
        <v>70068.3982132679</v>
      </c>
      <c r="L245" s="10" t="n">
        <f aca="false">K245/K242</f>
        <v>8.03919954513886E-007</v>
      </c>
      <c r="M245" s="32" t="n">
        <f aca="false">J245</f>
        <v>0.113275462962963</v>
      </c>
      <c r="N245" s="25" t="n">
        <f aca="false">$N$5</f>
        <v>1</v>
      </c>
      <c r="O245" s="25" t="n">
        <f aca="false">$O$5</f>
        <v>80</v>
      </c>
      <c r="P245" s="25" t="n">
        <f aca="false">$P$5</f>
        <v>6400</v>
      </c>
      <c r="Q245" s="25" t="n">
        <f aca="false">$Q$5</f>
        <v>512000</v>
      </c>
      <c r="R245" s="25"/>
      <c r="S245" s="39" t="n">
        <f aca="false">M245</f>
        <v>0.113275462962963</v>
      </c>
      <c r="T245" s="25" t="n">
        <f aca="false">$O$5</f>
        <v>80</v>
      </c>
      <c r="U245" s="25" t="n">
        <f aca="false">$P$5</f>
        <v>6400</v>
      </c>
      <c r="V245" s="25" t="n">
        <f aca="false">$Q$5</f>
        <v>512000</v>
      </c>
      <c r="W245" s="10"/>
      <c r="X245" s="25" t="n">
        <f aca="false">$N$5</f>
        <v>1</v>
      </c>
      <c r="Y245" s="32" t="n">
        <f aca="false">S245</f>
        <v>0.113275462962963</v>
      </c>
      <c r="Z245" s="25" t="n">
        <f aca="false">$P$5</f>
        <v>6400</v>
      </c>
      <c r="AA245" s="25" t="n">
        <f aca="false">$Q$5</f>
        <v>512000</v>
      </c>
      <c r="AB245" s="10"/>
      <c r="AC245" s="25" t="n">
        <f aca="false">$N$5</f>
        <v>1</v>
      </c>
      <c r="AD245" s="25" t="n">
        <f aca="false">$O$5</f>
        <v>80</v>
      </c>
      <c r="AE245" s="32" t="n">
        <f aca="false">Y245</f>
        <v>0.113275462962963</v>
      </c>
      <c r="AF245" s="25" t="n">
        <f aca="false">$Q$5</f>
        <v>512000</v>
      </c>
      <c r="AG245" s="10"/>
      <c r="AH245" s="25" t="n">
        <f aca="false">$N$5</f>
        <v>1</v>
      </c>
      <c r="AI245" s="25" t="n">
        <f aca="false">$O$5</f>
        <v>80</v>
      </c>
      <c r="AJ245" s="25" t="n">
        <f aca="false">$P$5</f>
        <v>6400</v>
      </c>
      <c r="AK245" s="32" t="n">
        <f aca="false">AE245</f>
        <v>0.113275462962963</v>
      </c>
    </row>
    <row r="246" customFormat="false" ht="14.1" hidden="false" customHeight="false" outlineLevel="0" collapsed="false">
      <c r="A246" s="10"/>
      <c r="B246" s="10"/>
      <c r="C246" s="10"/>
      <c r="D246" s="10"/>
      <c r="E246" s="10"/>
      <c r="F246" s="32"/>
      <c r="G246" s="10"/>
      <c r="H246" s="10"/>
      <c r="I246" s="10" t="str">
        <f aca="false">ADDRESS(I242,5,1)</f>
        <v>$E$42</v>
      </c>
      <c r="J246" s="32" t="n">
        <f aca="true">INDIRECT(I246)</f>
        <v>0.23943287037037</v>
      </c>
      <c r="K246" s="10" t="n">
        <f aca="false">MDETERM(AH243:AK246)</f>
        <v>30.4786295756554</v>
      </c>
      <c r="L246" s="10" t="n">
        <f aca="false">K246/K242</f>
        <v>3.49692288205709E-010</v>
      </c>
      <c r="M246" s="32" t="n">
        <f aca="false">J246</f>
        <v>0.23943287037037</v>
      </c>
      <c r="N246" s="25" t="n">
        <f aca="false">$N$6</f>
        <v>1</v>
      </c>
      <c r="O246" s="40" t="n">
        <f aca="false">$O$6</f>
        <v>160.934708788644</v>
      </c>
      <c r="P246" s="25" t="n">
        <f aca="false">$P$6</f>
        <v>25899.9804928856</v>
      </c>
      <c r="Q246" s="25" t="n">
        <f aca="false">$Q$6</f>
        <v>4168205.81825411</v>
      </c>
      <c r="R246" s="25"/>
      <c r="S246" s="39" t="n">
        <f aca="false">M246</f>
        <v>0.23943287037037</v>
      </c>
      <c r="T246" s="40" t="n">
        <f aca="false">$O$6</f>
        <v>160.934708788644</v>
      </c>
      <c r="U246" s="25" t="n">
        <f aca="false">$P$6</f>
        <v>25899.9804928856</v>
      </c>
      <c r="V246" s="25" t="n">
        <f aca="false">$Q$6</f>
        <v>4168205.81825411</v>
      </c>
      <c r="W246" s="10"/>
      <c r="X246" s="25" t="n">
        <f aca="false">$N$6</f>
        <v>1</v>
      </c>
      <c r="Y246" s="32" t="n">
        <f aca="false">S246</f>
        <v>0.23943287037037</v>
      </c>
      <c r="Z246" s="25" t="n">
        <f aca="false">$P$6</f>
        <v>25899.9804928856</v>
      </c>
      <c r="AA246" s="25" t="n">
        <f aca="false">$Q$6</f>
        <v>4168205.81825411</v>
      </c>
      <c r="AB246" s="10"/>
      <c r="AC246" s="25" t="n">
        <f aca="false">$N$6</f>
        <v>1</v>
      </c>
      <c r="AD246" s="40" t="n">
        <f aca="false">$O$6</f>
        <v>160.934708788644</v>
      </c>
      <c r="AE246" s="32" t="n">
        <f aca="false">Y246</f>
        <v>0.23943287037037</v>
      </c>
      <c r="AF246" s="25" t="n">
        <f aca="false">$Q$6</f>
        <v>4168205.81825411</v>
      </c>
      <c r="AG246" s="10"/>
      <c r="AH246" s="25" t="n">
        <f aca="false">$N$6</f>
        <v>1</v>
      </c>
      <c r="AI246" s="40" t="n">
        <f aca="false">$O$6</f>
        <v>160.934708788644</v>
      </c>
      <c r="AJ246" s="25" t="n">
        <f aca="false">$P$6</f>
        <v>25899.9804928856</v>
      </c>
      <c r="AK246" s="32" t="n">
        <f aca="false">AE246</f>
        <v>0.23943287037037</v>
      </c>
    </row>
    <row r="247" customFormat="false" ht="14.1" hidden="false" customHeight="false" outlineLevel="0" collapsed="false">
      <c r="A247" s="10"/>
      <c r="B247" s="10"/>
      <c r="C247" s="10"/>
      <c r="D247" s="10"/>
      <c r="E247" s="10"/>
      <c r="F247" s="32"/>
      <c r="G247" s="10"/>
      <c r="H247" s="10"/>
      <c r="I247" s="10"/>
      <c r="J247" s="32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customFormat="false" ht="14.55" hidden="false" customHeight="false" outlineLevel="0" collapsed="false">
      <c r="A248" s="10"/>
      <c r="B248" s="10"/>
      <c r="C248" s="10"/>
      <c r="D248" s="10"/>
      <c r="E248" s="10"/>
      <c r="F248" s="32"/>
      <c r="G248" s="10"/>
      <c r="H248" s="10"/>
      <c r="I248" s="10" t="n">
        <f aca="false">I242+1</f>
        <v>43</v>
      </c>
      <c r="J248" s="37" t="n">
        <f aca="false">L249+$F$1*L250+L251*$F$1*$F$1+L252*$F$1*$F$1*$F$1</f>
        <v>0.10653182625492</v>
      </c>
      <c r="K248" s="10" t="n">
        <f aca="false">MDETERM(N249:Q252)</f>
        <v>87158426432.6874</v>
      </c>
      <c r="L248" s="10"/>
      <c r="M248" s="10"/>
      <c r="N248" s="25" t="s">
        <v>6</v>
      </c>
      <c r="O248" s="25" t="s">
        <v>7</v>
      </c>
      <c r="P248" s="25" t="s">
        <v>8</v>
      </c>
      <c r="Q248" s="25" t="s">
        <v>9</v>
      </c>
      <c r="R248" s="25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customFormat="false" ht="14.1" hidden="false" customHeight="false" outlineLevel="0" collapsed="false">
      <c r="A249" s="10"/>
      <c r="B249" s="10"/>
      <c r="C249" s="10"/>
      <c r="D249" s="10"/>
      <c r="E249" s="10"/>
      <c r="F249" s="32"/>
      <c r="G249" s="10"/>
      <c r="H249" s="10"/>
      <c r="I249" s="10" t="str">
        <f aca="false">ADDRESS(I248,2,1)</f>
        <v>$B$43</v>
      </c>
      <c r="J249" s="32" t="n">
        <f aca="true">INDIRECT(I249)</f>
        <v>0.0219328703703704</v>
      </c>
      <c r="K249" s="10" t="n">
        <f aca="false">MDETERM(S249:V252)</f>
        <v>-13149.0568543559</v>
      </c>
      <c r="L249" s="10" t="n">
        <f aca="false">K249/K248</f>
        <v>-1.50863862423112E-007</v>
      </c>
      <c r="M249" s="32" t="n">
        <f aca="false">J249</f>
        <v>0.0219328703703704</v>
      </c>
      <c r="N249" s="25" t="n">
        <f aca="false">$N$3</f>
        <v>1</v>
      </c>
      <c r="O249" s="25" t="n">
        <f aca="false">$O$3</f>
        <v>16</v>
      </c>
      <c r="P249" s="25" t="n">
        <f aca="false">$P$3</f>
        <v>256</v>
      </c>
      <c r="Q249" s="25" t="n">
        <f aca="false">$Q$3</f>
        <v>4096</v>
      </c>
      <c r="R249" s="25"/>
      <c r="S249" s="39" t="n">
        <f aca="false">M249</f>
        <v>0.0219328703703704</v>
      </c>
      <c r="T249" s="25" t="n">
        <f aca="false">$O$3</f>
        <v>16</v>
      </c>
      <c r="U249" s="25" t="n">
        <f aca="false">$P$3</f>
        <v>256</v>
      </c>
      <c r="V249" s="25" t="n">
        <f aca="false">$Q$3</f>
        <v>4096</v>
      </c>
      <c r="W249" s="10"/>
      <c r="X249" s="25" t="n">
        <f aca="false">$N$3</f>
        <v>1</v>
      </c>
      <c r="Y249" s="32" t="n">
        <f aca="false">S249</f>
        <v>0.0219328703703704</v>
      </c>
      <c r="Z249" s="25" t="n">
        <f aca="false">$P$3</f>
        <v>256</v>
      </c>
      <c r="AA249" s="25" t="n">
        <f aca="false">$Q$3</f>
        <v>4096</v>
      </c>
      <c r="AB249" s="10"/>
      <c r="AC249" s="25" t="n">
        <f aca="false">$N$3</f>
        <v>1</v>
      </c>
      <c r="AD249" s="25" t="n">
        <f aca="false">$O$3</f>
        <v>16</v>
      </c>
      <c r="AE249" s="32" t="n">
        <f aca="false">Y249</f>
        <v>0.0219328703703704</v>
      </c>
      <c r="AF249" s="25" t="n">
        <f aca="false">$Q$3</f>
        <v>4096</v>
      </c>
      <c r="AG249" s="10"/>
      <c r="AH249" s="25" t="n">
        <f aca="false">$N$3</f>
        <v>1</v>
      </c>
      <c r="AI249" s="25" t="n">
        <f aca="false">$O$3</f>
        <v>16</v>
      </c>
      <c r="AJ249" s="25" t="n">
        <f aca="false">$P$3</f>
        <v>256</v>
      </c>
      <c r="AK249" s="32" t="n">
        <f aca="false">AE249</f>
        <v>0.0219328703703704</v>
      </c>
    </row>
    <row r="250" customFormat="false" ht="14.1" hidden="false" customHeight="false" outlineLevel="0" collapsed="false">
      <c r="A250" s="10"/>
      <c r="B250" s="10"/>
      <c r="C250" s="10"/>
      <c r="D250" s="10"/>
      <c r="E250" s="10"/>
      <c r="F250" s="32"/>
      <c r="G250" s="10"/>
      <c r="H250" s="10"/>
      <c r="I250" s="10" t="str">
        <f aca="false">ADDRESS(I248,3,1)</f>
        <v>$C$43</v>
      </c>
      <c r="J250" s="32" t="n">
        <f aca="true">INDIRECT(I250)</f>
        <v>0.055625</v>
      </c>
      <c r="K250" s="10" t="n">
        <f aca="false">MDETERM(X249:AA252)</f>
        <v>118350949.524637</v>
      </c>
      <c r="L250" s="10" t="n">
        <f aca="false">K250/K248</f>
        <v>0.00135788304549118</v>
      </c>
      <c r="M250" s="32" t="n">
        <f aca="false">J250</f>
        <v>0.055625</v>
      </c>
      <c r="N250" s="25" t="n">
        <f aca="false">$N$4</f>
        <v>1</v>
      </c>
      <c r="O250" s="25" t="n">
        <f aca="false">$O$4</f>
        <v>40</v>
      </c>
      <c r="P250" s="25" t="n">
        <f aca="false">$P$4</f>
        <v>1600</v>
      </c>
      <c r="Q250" s="25" t="n">
        <f aca="false">$Q$4</f>
        <v>64000</v>
      </c>
      <c r="R250" s="25"/>
      <c r="S250" s="39" t="n">
        <f aca="false">M250</f>
        <v>0.055625</v>
      </c>
      <c r="T250" s="25" t="n">
        <f aca="false">$O$4</f>
        <v>40</v>
      </c>
      <c r="U250" s="25" t="n">
        <f aca="false">$P$4</f>
        <v>1600</v>
      </c>
      <c r="V250" s="25" t="n">
        <f aca="false">$Q$4</f>
        <v>64000</v>
      </c>
      <c r="W250" s="10"/>
      <c r="X250" s="25" t="n">
        <f aca="false">$N$4</f>
        <v>1</v>
      </c>
      <c r="Y250" s="32" t="n">
        <f aca="false">S250</f>
        <v>0.055625</v>
      </c>
      <c r="Z250" s="25" t="n">
        <f aca="false">$P$4</f>
        <v>1600</v>
      </c>
      <c r="AA250" s="25" t="n">
        <f aca="false">$Q$4</f>
        <v>64000</v>
      </c>
      <c r="AB250" s="10"/>
      <c r="AC250" s="25" t="n">
        <f aca="false">$N$4</f>
        <v>1</v>
      </c>
      <c r="AD250" s="25" t="n">
        <f aca="false">$O$4</f>
        <v>40</v>
      </c>
      <c r="AE250" s="32" t="n">
        <f aca="false">Y250</f>
        <v>0.055625</v>
      </c>
      <c r="AF250" s="25" t="n">
        <f aca="false">$Q$4</f>
        <v>64000</v>
      </c>
      <c r="AG250" s="10"/>
      <c r="AH250" s="25" t="n">
        <f aca="false">$N$4</f>
        <v>1</v>
      </c>
      <c r="AI250" s="25" t="n">
        <f aca="false">$O$4</f>
        <v>40</v>
      </c>
      <c r="AJ250" s="25" t="n">
        <f aca="false">$P$4</f>
        <v>1600</v>
      </c>
      <c r="AK250" s="32" t="n">
        <f aca="false">AE250</f>
        <v>0.055625</v>
      </c>
    </row>
    <row r="251" customFormat="false" ht="14.1" hidden="false" customHeight="false" outlineLevel="0" collapsed="false">
      <c r="A251" s="10"/>
      <c r="B251" s="10"/>
      <c r="C251" s="10"/>
      <c r="D251" s="10"/>
      <c r="E251" s="10"/>
      <c r="F251" s="32"/>
      <c r="G251" s="10"/>
      <c r="H251" s="10"/>
      <c r="I251" s="10" t="str">
        <f aca="false">ADDRESS(I248,4,1)</f>
        <v>$D$43</v>
      </c>
      <c r="J251" s="32" t="n">
        <f aca="true">INDIRECT(I251)</f>
        <v>0.113981481481481</v>
      </c>
      <c r="K251" s="10" t="n">
        <f aca="false">MDETERM(AC249:AF252)</f>
        <v>69830.8361935389</v>
      </c>
      <c r="L251" s="10" t="n">
        <f aca="false">K251/K248</f>
        <v>8.01194319948737E-007</v>
      </c>
      <c r="M251" s="32" t="n">
        <f aca="false">J251</f>
        <v>0.113981481481481</v>
      </c>
      <c r="N251" s="25" t="n">
        <f aca="false">$N$5</f>
        <v>1</v>
      </c>
      <c r="O251" s="25" t="n">
        <f aca="false">$O$5</f>
        <v>80</v>
      </c>
      <c r="P251" s="25" t="n">
        <f aca="false">$P$5</f>
        <v>6400</v>
      </c>
      <c r="Q251" s="25" t="n">
        <f aca="false">$Q$5</f>
        <v>512000</v>
      </c>
      <c r="R251" s="25"/>
      <c r="S251" s="39" t="n">
        <f aca="false">M251</f>
        <v>0.113981481481481</v>
      </c>
      <c r="T251" s="25" t="n">
        <f aca="false">$O$5</f>
        <v>80</v>
      </c>
      <c r="U251" s="25" t="n">
        <f aca="false">$P$5</f>
        <v>6400</v>
      </c>
      <c r="V251" s="25" t="n">
        <f aca="false">$Q$5</f>
        <v>512000</v>
      </c>
      <c r="W251" s="10"/>
      <c r="X251" s="25" t="n">
        <f aca="false">$N$5</f>
        <v>1</v>
      </c>
      <c r="Y251" s="32" t="n">
        <f aca="false">S251</f>
        <v>0.113981481481481</v>
      </c>
      <c r="Z251" s="25" t="n">
        <f aca="false">$P$5</f>
        <v>6400</v>
      </c>
      <c r="AA251" s="25" t="n">
        <f aca="false">$Q$5</f>
        <v>512000</v>
      </c>
      <c r="AB251" s="10"/>
      <c r="AC251" s="25" t="n">
        <f aca="false">$N$5</f>
        <v>1</v>
      </c>
      <c r="AD251" s="25" t="n">
        <f aca="false">$O$5</f>
        <v>80</v>
      </c>
      <c r="AE251" s="32" t="n">
        <f aca="false">Y251</f>
        <v>0.113981481481481</v>
      </c>
      <c r="AF251" s="25" t="n">
        <f aca="false">$Q$5</f>
        <v>512000</v>
      </c>
      <c r="AG251" s="10"/>
      <c r="AH251" s="25" t="n">
        <f aca="false">$N$5</f>
        <v>1</v>
      </c>
      <c r="AI251" s="25" t="n">
        <f aca="false">$O$5</f>
        <v>80</v>
      </c>
      <c r="AJ251" s="25" t="n">
        <f aca="false">$P$5</f>
        <v>6400</v>
      </c>
      <c r="AK251" s="32" t="n">
        <f aca="false">AE251</f>
        <v>0.113981481481481</v>
      </c>
    </row>
    <row r="252" customFormat="false" ht="14.1" hidden="false" customHeight="false" outlineLevel="0" collapsed="false">
      <c r="A252" s="10"/>
      <c r="B252" s="10"/>
      <c r="C252" s="10"/>
      <c r="D252" s="10"/>
      <c r="E252" s="10"/>
      <c r="F252" s="32"/>
      <c r="G252" s="10"/>
      <c r="H252" s="10"/>
      <c r="I252" s="10" t="str">
        <f aca="false">ADDRESS(I248,5,1)</f>
        <v>$E$43</v>
      </c>
      <c r="J252" s="32" t="n">
        <f aca="true">INDIRECT(I252)</f>
        <v>0.241099537037037</v>
      </c>
      <c r="K252" s="10" t="n">
        <f aca="false">MDETERM(AH249:AK252)</f>
        <v>38.0203199992956</v>
      </c>
      <c r="L252" s="10" t="n">
        <f aca="false">K252/K248</f>
        <v>4.36220817142205E-010</v>
      </c>
      <c r="M252" s="32" t="n">
        <f aca="false">J252</f>
        <v>0.241099537037037</v>
      </c>
      <c r="N252" s="25" t="n">
        <f aca="false">$N$6</f>
        <v>1</v>
      </c>
      <c r="O252" s="40" t="n">
        <f aca="false">$O$6</f>
        <v>160.934708788644</v>
      </c>
      <c r="P252" s="25" t="n">
        <f aca="false">$P$6</f>
        <v>25899.9804928856</v>
      </c>
      <c r="Q252" s="25" t="n">
        <f aca="false">$Q$6</f>
        <v>4168205.81825411</v>
      </c>
      <c r="R252" s="25"/>
      <c r="S252" s="39" t="n">
        <f aca="false">M252</f>
        <v>0.241099537037037</v>
      </c>
      <c r="T252" s="40" t="n">
        <f aca="false">$O$6</f>
        <v>160.934708788644</v>
      </c>
      <c r="U252" s="25" t="n">
        <f aca="false">$P$6</f>
        <v>25899.9804928856</v>
      </c>
      <c r="V252" s="25" t="n">
        <f aca="false">$Q$6</f>
        <v>4168205.81825411</v>
      </c>
      <c r="W252" s="10"/>
      <c r="X252" s="25" t="n">
        <f aca="false">$N$6</f>
        <v>1</v>
      </c>
      <c r="Y252" s="32" t="n">
        <f aca="false">S252</f>
        <v>0.241099537037037</v>
      </c>
      <c r="Z252" s="25" t="n">
        <f aca="false">$P$6</f>
        <v>25899.9804928856</v>
      </c>
      <c r="AA252" s="25" t="n">
        <f aca="false">$Q$6</f>
        <v>4168205.81825411</v>
      </c>
      <c r="AB252" s="10"/>
      <c r="AC252" s="25" t="n">
        <f aca="false">$N$6</f>
        <v>1</v>
      </c>
      <c r="AD252" s="40" t="n">
        <f aca="false">$O$6</f>
        <v>160.934708788644</v>
      </c>
      <c r="AE252" s="32" t="n">
        <f aca="false">Y252</f>
        <v>0.241099537037037</v>
      </c>
      <c r="AF252" s="25" t="n">
        <f aca="false">$Q$6</f>
        <v>4168205.81825411</v>
      </c>
      <c r="AG252" s="10"/>
      <c r="AH252" s="25" t="n">
        <f aca="false">$N$6</f>
        <v>1</v>
      </c>
      <c r="AI252" s="40" t="n">
        <f aca="false">$O$6</f>
        <v>160.934708788644</v>
      </c>
      <c r="AJ252" s="25" t="n">
        <f aca="false">$P$6</f>
        <v>25899.9804928856</v>
      </c>
      <c r="AK252" s="32" t="n">
        <f aca="false">AE252</f>
        <v>0.241099537037037</v>
      </c>
    </row>
    <row r="253" customFormat="false" ht="14.1" hidden="false" customHeight="false" outlineLevel="0" collapsed="false">
      <c r="A253" s="10"/>
      <c r="B253" s="10"/>
      <c r="C253" s="10"/>
      <c r="D253" s="10"/>
      <c r="E253" s="10"/>
      <c r="F253" s="32"/>
      <c r="G253" s="10"/>
      <c r="H253" s="10"/>
      <c r="I253" s="10"/>
      <c r="J253" s="32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customFormat="false" ht="14.55" hidden="false" customHeight="false" outlineLevel="0" collapsed="false">
      <c r="A254" s="10"/>
      <c r="B254" s="10"/>
      <c r="C254" s="10"/>
      <c r="D254" s="10"/>
      <c r="E254" s="10"/>
      <c r="F254" s="32"/>
      <c r="G254" s="10"/>
      <c r="H254" s="10"/>
      <c r="I254" s="10" t="n">
        <f aca="false">I248+1</f>
        <v>44</v>
      </c>
      <c r="J254" s="37" t="n">
        <f aca="false">L255+$F$1*L256+L257*$F$1*$F$1+L258*$F$1*$F$1*$F$1</f>
        <v>0.107228050304909</v>
      </c>
      <c r="K254" s="10" t="n">
        <f aca="false">MDETERM(N255:Q258)</f>
        <v>87158426432.6874</v>
      </c>
      <c r="L254" s="10"/>
      <c r="M254" s="10"/>
      <c r="N254" s="25" t="s">
        <v>6</v>
      </c>
      <c r="O254" s="25" t="s">
        <v>7</v>
      </c>
      <c r="P254" s="25" t="s">
        <v>8</v>
      </c>
      <c r="Q254" s="25" t="s">
        <v>9</v>
      </c>
      <c r="R254" s="25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customFormat="false" ht="14.1" hidden="false" customHeight="false" outlineLevel="0" collapsed="false">
      <c r="A255" s="10"/>
      <c r="B255" s="10"/>
      <c r="C255" s="10"/>
      <c r="D255" s="10"/>
      <c r="E255" s="10"/>
      <c r="F255" s="32"/>
      <c r="G255" s="10"/>
      <c r="H255" s="10"/>
      <c r="I255" s="10" t="str">
        <f aca="false">ADDRESS(I254,2,1)</f>
        <v>$B$44</v>
      </c>
      <c r="J255" s="32" t="n">
        <f aca="true">INDIRECT(I255)</f>
        <v>0.0220601851851852</v>
      </c>
      <c r="K255" s="10" t="n">
        <f aca="false">MDETERM(S255:V258)</f>
        <v>810962.106650544</v>
      </c>
      <c r="L255" s="10" t="n">
        <f aca="false">K255/K254</f>
        <v>9.30446016343414E-006</v>
      </c>
      <c r="M255" s="32" t="n">
        <f aca="false">J255</f>
        <v>0.0220601851851852</v>
      </c>
      <c r="N255" s="25" t="n">
        <f aca="false">$N$3</f>
        <v>1</v>
      </c>
      <c r="O255" s="25" t="n">
        <f aca="false">$O$3</f>
        <v>16</v>
      </c>
      <c r="P255" s="25" t="n">
        <f aca="false">$P$3</f>
        <v>256</v>
      </c>
      <c r="Q255" s="25" t="n">
        <f aca="false">$Q$3</f>
        <v>4096</v>
      </c>
      <c r="R255" s="25"/>
      <c r="S255" s="39" t="n">
        <f aca="false">M255</f>
        <v>0.0220601851851852</v>
      </c>
      <c r="T255" s="25" t="n">
        <f aca="false">$O$3</f>
        <v>16</v>
      </c>
      <c r="U255" s="25" t="n">
        <f aca="false">$P$3</f>
        <v>256</v>
      </c>
      <c r="V255" s="25" t="n">
        <f aca="false">$Q$3</f>
        <v>4096</v>
      </c>
      <c r="W255" s="10"/>
      <c r="X255" s="25" t="n">
        <f aca="false">$N$3</f>
        <v>1</v>
      </c>
      <c r="Y255" s="32" t="n">
        <f aca="false">S255</f>
        <v>0.0220601851851852</v>
      </c>
      <c r="Z255" s="25" t="n">
        <f aca="false">$P$3</f>
        <v>256</v>
      </c>
      <c r="AA255" s="25" t="n">
        <f aca="false">$Q$3</f>
        <v>4096</v>
      </c>
      <c r="AB255" s="10"/>
      <c r="AC255" s="25" t="n">
        <f aca="false">$N$3</f>
        <v>1</v>
      </c>
      <c r="AD255" s="25" t="n">
        <f aca="false">$O$3</f>
        <v>16</v>
      </c>
      <c r="AE255" s="32" t="n">
        <f aca="false">Y255</f>
        <v>0.0220601851851852</v>
      </c>
      <c r="AF255" s="25" t="n">
        <f aca="false">$Q$3</f>
        <v>4096</v>
      </c>
      <c r="AG255" s="10"/>
      <c r="AH255" s="25" t="n">
        <f aca="false">$N$3</f>
        <v>1</v>
      </c>
      <c r="AI255" s="25" t="n">
        <f aca="false">$O$3</f>
        <v>16</v>
      </c>
      <c r="AJ255" s="25" t="n">
        <f aca="false">$P$3</f>
        <v>256</v>
      </c>
      <c r="AK255" s="32" t="n">
        <f aca="false">AE255</f>
        <v>0.0220601851851852</v>
      </c>
    </row>
    <row r="256" customFormat="false" ht="14.1" hidden="false" customHeight="false" outlineLevel="0" collapsed="false">
      <c r="A256" s="10"/>
      <c r="B256" s="10"/>
      <c r="C256" s="10"/>
      <c r="D256" s="10"/>
      <c r="E256" s="10"/>
      <c r="F256" s="32"/>
      <c r="G256" s="10"/>
      <c r="H256" s="10"/>
      <c r="I256" s="10" t="str">
        <f aca="false">ADDRESS(I254,3,1)</f>
        <v>$C$44</v>
      </c>
      <c r="J256" s="32" t="n">
        <f aca="true">INDIRECT(I256)</f>
        <v>0.0559606481481482</v>
      </c>
      <c r="K256" s="10" t="n">
        <f aca="false">MDETERM(X255:AA258)</f>
        <v>118943158.751768</v>
      </c>
      <c r="L256" s="10" t="n">
        <f aca="false">K256/K254</f>
        <v>0.00136467767512563</v>
      </c>
      <c r="M256" s="32" t="n">
        <f aca="false">J256</f>
        <v>0.0559606481481482</v>
      </c>
      <c r="N256" s="25" t="n">
        <f aca="false">$N$4</f>
        <v>1</v>
      </c>
      <c r="O256" s="25" t="n">
        <f aca="false">$O$4</f>
        <v>40</v>
      </c>
      <c r="P256" s="25" t="n">
        <f aca="false">$P$4</f>
        <v>1600</v>
      </c>
      <c r="Q256" s="25" t="n">
        <f aca="false">$Q$4</f>
        <v>64000</v>
      </c>
      <c r="R256" s="25"/>
      <c r="S256" s="39" t="n">
        <f aca="false">M256</f>
        <v>0.0559606481481482</v>
      </c>
      <c r="T256" s="25" t="n">
        <f aca="false">$O$4</f>
        <v>40</v>
      </c>
      <c r="U256" s="25" t="n">
        <f aca="false">$P$4</f>
        <v>1600</v>
      </c>
      <c r="V256" s="25" t="n">
        <f aca="false">$Q$4</f>
        <v>64000</v>
      </c>
      <c r="W256" s="10"/>
      <c r="X256" s="25" t="n">
        <f aca="false">$N$4</f>
        <v>1</v>
      </c>
      <c r="Y256" s="32" t="n">
        <f aca="false">S256</f>
        <v>0.0559606481481482</v>
      </c>
      <c r="Z256" s="25" t="n">
        <f aca="false">$P$4</f>
        <v>1600</v>
      </c>
      <c r="AA256" s="25" t="n">
        <f aca="false">$Q$4</f>
        <v>64000</v>
      </c>
      <c r="AB256" s="10"/>
      <c r="AC256" s="25" t="n">
        <f aca="false">$N$4</f>
        <v>1</v>
      </c>
      <c r="AD256" s="25" t="n">
        <f aca="false">$O$4</f>
        <v>40</v>
      </c>
      <c r="AE256" s="32" t="n">
        <f aca="false">Y256</f>
        <v>0.0559606481481482</v>
      </c>
      <c r="AF256" s="25" t="n">
        <f aca="false">$Q$4</f>
        <v>64000</v>
      </c>
      <c r="AG256" s="10"/>
      <c r="AH256" s="25" t="n">
        <f aca="false">$N$4</f>
        <v>1</v>
      </c>
      <c r="AI256" s="25" t="n">
        <f aca="false">$O$4</f>
        <v>40</v>
      </c>
      <c r="AJ256" s="25" t="n">
        <f aca="false">$P$4</f>
        <v>1600</v>
      </c>
      <c r="AK256" s="32" t="n">
        <f aca="false">AE256</f>
        <v>0.0559606481481482</v>
      </c>
    </row>
    <row r="257" customFormat="false" ht="14.1" hidden="false" customHeight="false" outlineLevel="0" collapsed="false">
      <c r="A257" s="10"/>
      <c r="B257" s="10"/>
      <c r="C257" s="10"/>
      <c r="D257" s="10"/>
      <c r="E257" s="10"/>
      <c r="F257" s="32"/>
      <c r="G257" s="10"/>
      <c r="H257" s="10"/>
      <c r="I257" s="10" t="str">
        <f aca="false">ADDRESS(I254,4,1)</f>
        <v>$D$44</v>
      </c>
      <c r="J257" s="32" t="n">
        <f aca="true">INDIRECT(I257)</f>
        <v>0.114733796296296</v>
      </c>
      <c r="K257" s="10" t="n">
        <f aca="false">MDETERM(AC255:AF258)</f>
        <v>73044.4217128809</v>
      </c>
      <c r="L257" s="10" t="n">
        <f aca="false">K257/K254</f>
        <v>8.38064943374044E-007</v>
      </c>
      <c r="M257" s="32" t="n">
        <f aca="false">J257</f>
        <v>0.114733796296296</v>
      </c>
      <c r="N257" s="25" t="n">
        <f aca="false">$N$5</f>
        <v>1</v>
      </c>
      <c r="O257" s="25" t="n">
        <f aca="false">$O$5</f>
        <v>80</v>
      </c>
      <c r="P257" s="25" t="n">
        <f aca="false">$P$5</f>
        <v>6400</v>
      </c>
      <c r="Q257" s="25" t="n">
        <f aca="false">$Q$5</f>
        <v>512000</v>
      </c>
      <c r="R257" s="25"/>
      <c r="S257" s="39" t="n">
        <f aca="false">M257</f>
        <v>0.114733796296296</v>
      </c>
      <c r="T257" s="25" t="n">
        <f aca="false">$O$5</f>
        <v>80</v>
      </c>
      <c r="U257" s="25" t="n">
        <f aca="false">$P$5</f>
        <v>6400</v>
      </c>
      <c r="V257" s="25" t="n">
        <f aca="false">$Q$5</f>
        <v>512000</v>
      </c>
      <c r="W257" s="10"/>
      <c r="X257" s="25" t="n">
        <f aca="false">$N$5</f>
        <v>1</v>
      </c>
      <c r="Y257" s="32" t="n">
        <f aca="false">S257</f>
        <v>0.114733796296296</v>
      </c>
      <c r="Z257" s="25" t="n">
        <f aca="false">$P$5</f>
        <v>6400</v>
      </c>
      <c r="AA257" s="25" t="n">
        <f aca="false">$Q$5</f>
        <v>512000</v>
      </c>
      <c r="AB257" s="10"/>
      <c r="AC257" s="25" t="n">
        <f aca="false">$N$5</f>
        <v>1</v>
      </c>
      <c r="AD257" s="25" t="n">
        <f aca="false">$O$5</f>
        <v>80</v>
      </c>
      <c r="AE257" s="32" t="n">
        <f aca="false">Y257</f>
        <v>0.114733796296296</v>
      </c>
      <c r="AF257" s="25" t="n">
        <f aca="false">$Q$5</f>
        <v>512000</v>
      </c>
      <c r="AG257" s="10"/>
      <c r="AH257" s="25" t="n">
        <f aca="false">$N$5</f>
        <v>1</v>
      </c>
      <c r="AI257" s="25" t="n">
        <f aca="false">$O$5</f>
        <v>80</v>
      </c>
      <c r="AJ257" s="25" t="n">
        <f aca="false">$P$5</f>
        <v>6400</v>
      </c>
      <c r="AK257" s="32" t="n">
        <f aca="false">AE257</f>
        <v>0.114733796296296</v>
      </c>
    </row>
    <row r="258" customFormat="false" ht="14.1" hidden="false" customHeight="false" outlineLevel="0" collapsed="false">
      <c r="A258" s="10"/>
      <c r="B258" s="10"/>
      <c r="C258" s="10"/>
      <c r="D258" s="10"/>
      <c r="E258" s="10"/>
      <c r="F258" s="32"/>
      <c r="G258" s="10"/>
      <c r="H258" s="10"/>
      <c r="I258" s="10" t="str">
        <f aca="false">ADDRESS(I254,5,1)</f>
        <v>$E$44</v>
      </c>
      <c r="J258" s="32" t="n">
        <f aca="true">INDIRECT(I258)</f>
        <v>0.242858796296296</v>
      </c>
      <c r="K258" s="10" t="n">
        <f aca="false">MDETERM(AH255:AK258)</f>
        <v>31.7757473107571</v>
      </c>
      <c r="L258" s="10" t="n">
        <f aca="false">K258/K254</f>
        <v>3.6457458689089E-010</v>
      </c>
      <c r="M258" s="32" t="n">
        <f aca="false">J258</f>
        <v>0.242858796296296</v>
      </c>
      <c r="N258" s="25" t="n">
        <f aca="false">$N$6</f>
        <v>1</v>
      </c>
      <c r="O258" s="40" t="n">
        <f aca="false">$O$6</f>
        <v>160.934708788644</v>
      </c>
      <c r="P258" s="25" t="n">
        <f aca="false">$P$6</f>
        <v>25899.9804928856</v>
      </c>
      <c r="Q258" s="25" t="n">
        <f aca="false">$Q$6</f>
        <v>4168205.81825411</v>
      </c>
      <c r="R258" s="25"/>
      <c r="S258" s="39" t="n">
        <f aca="false">M258</f>
        <v>0.242858796296296</v>
      </c>
      <c r="T258" s="40" t="n">
        <f aca="false">$O$6</f>
        <v>160.934708788644</v>
      </c>
      <c r="U258" s="25" t="n">
        <f aca="false">$P$6</f>
        <v>25899.9804928856</v>
      </c>
      <c r="V258" s="25" t="n">
        <f aca="false">$Q$6</f>
        <v>4168205.81825411</v>
      </c>
      <c r="W258" s="10"/>
      <c r="X258" s="25" t="n">
        <f aca="false">$N$6</f>
        <v>1</v>
      </c>
      <c r="Y258" s="32" t="n">
        <f aca="false">S258</f>
        <v>0.242858796296296</v>
      </c>
      <c r="Z258" s="25" t="n">
        <f aca="false">$P$6</f>
        <v>25899.9804928856</v>
      </c>
      <c r="AA258" s="25" t="n">
        <f aca="false">$Q$6</f>
        <v>4168205.81825411</v>
      </c>
      <c r="AB258" s="10"/>
      <c r="AC258" s="25" t="n">
        <f aca="false">$N$6</f>
        <v>1</v>
      </c>
      <c r="AD258" s="40" t="n">
        <f aca="false">$O$6</f>
        <v>160.934708788644</v>
      </c>
      <c r="AE258" s="32" t="n">
        <f aca="false">Y258</f>
        <v>0.242858796296296</v>
      </c>
      <c r="AF258" s="25" t="n">
        <f aca="false">$Q$6</f>
        <v>4168205.81825411</v>
      </c>
      <c r="AG258" s="10"/>
      <c r="AH258" s="25" t="n">
        <f aca="false">$N$6</f>
        <v>1</v>
      </c>
      <c r="AI258" s="40" t="n">
        <f aca="false">$O$6</f>
        <v>160.934708788644</v>
      </c>
      <c r="AJ258" s="25" t="n">
        <f aca="false">$P$6</f>
        <v>25899.9804928856</v>
      </c>
      <c r="AK258" s="32" t="n">
        <f aca="false">AE258</f>
        <v>0.242858796296296</v>
      </c>
    </row>
    <row r="259" customFormat="false" ht="14.1" hidden="false" customHeight="false" outlineLevel="0" collapsed="false">
      <c r="A259" s="10"/>
      <c r="B259" s="10"/>
      <c r="C259" s="10"/>
      <c r="D259" s="10"/>
      <c r="E259" s="10"/>
      <c r="F259" s="32"/>
      <c r="G259" s="10"/>
      <c r="H259" s="10"/>
      <c r="I259" s="10"/>
      <c r="J259" s="32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customFormat="false" ht="14.55" hidden="false" customHeight="false" outlineLevel="0" collapsed="false">
      <c r="A260" s="10"/>
      <c r="B260" s="10"/>
      <c r="C260" s="10"/>
      <c r="D260" s="10"/>
      <c r="E260" s="10"/>
      <c r="F260" s="32"/>
      <c r="G260" s="10"/>
      <c r="H260" s="10"/>
      <c r="I260" s="10" t="n">
        <f aca="false">I254+1</f>
        <v>45</v>
      </c>
      <c r="J260" s="37" t="n">
        <f aca="false">L261+$F$1*L262+L263*$F$1*$F$1+L264*$F$1*$F$1*$F$1</f>
        <v>0.107950310451518</v>
      </c>
      <c r="K260" s="10" t="n">
        <f aca="false">MDETERM(N261:Q264)</f>
        <v>87158426432.6874</v>
      </c>
      <c r="L260" s="10"/>
      <c r="M260" s="10"/>
      <c r="N260" s="25" t="s">
        <v>6</v>
      </c>
      <c r="O260" s="25" t="s">
        <v>7</v>
      </c>
      <c r="P260" s="25" t="s">
        <v>8</v>
      </c>
      <c r="Q260" s="25" t="s">
        <v>9</v>
      </c>
      <c r="R260" s="25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customFormat="false" ht="14.1" hidden="false" customHeight="false" outlineLevel="0" collapsed="false">
      <c r="A261" s="10"/>
      <c r="B261" s="10"/>
      <c r="C261" s="10"/>
      <c r="D261" s="10"/>
      <c r="E261" s="10"/>
      <c r="F261" s="32"/>
      <c r="G261" s="10"/>
      <c r="H261" s="10"/>
      <c r="I261" s="10" t="str">
        <f aca="false">ADDRESS(I260,2,1)</f>
        <v>$B$45</v>
      </c>
      <c r="J261" s="32" t="n">
        <f aca="true">INDIRECT(I261)</f>
        <v>0.0221990740740741</v>
      </c>
      <c r="K261" s="10" t="n">
        <f aca="false">MDETERM(S261:V264)</f>
        <v>-652961.470363459</v>
      </c>
      <c r="L261" s="10" t="n">
        <f aca="false">K261/K260</f>
        <v>-7.49166198942041E-006</v>
      </c>
      <c r="M261" s="32" t="n">
        <f aca="false">J261</f>
        <v>0.0221990740740741</v>
      </c>
      <c r="N261" s="25" t="n">
        <f aca="false">$N$3</f>
        <v>1</v>
      </c>
      <c r="O261" s="25" t="n">
        <f aca="false">$O$3</f>
        <v>16</v>
      </c>
      <c r="P261" s="25" t="n">
        <f aca="false">$P$3</f>
        <v>256</v>
      </c>
      <c r="Q261" s="25" t="n">
        <f aca="false">$Q$3</f>
        <v>4096</v>
      </c>
      <c r="R261" s="25"/>
      <c r="S261" s="39" t="n">
        <f aca="false">M261</f>
        <v>0.0221990740740741</v>
      </c>
      <c r="T261" s="25" t="n">
        <f aca="false">$O$3</f>
        <v>16</v>
      </c>
      <c r="U261" s="25" t="n">
        <f aca="false">$P$3</f>
        <v>256</v>
      </c>
      <c r="V261" s="25" t="n">
        <f aca="false">$Q$3</f>
        <v>4096</v>
      </c>
      <c r="W261" s="10"/>
      <c r="X261" s="25" t="n">
        <f aca="false">$N$3</f>
        <v>1</v>
      </c>
      <c r="Y261" s="32" t="n">
        <f aca="false">S261</f>
        <v>0.0221990740740741</v>
      </c>
      <c r="Z261" s="25" t="n">
        <f aca="false">$P$3</f>
        <v>256</v>
      </c>
      <c r="AA261" s="25" t="n">
        <f aca="false">$Q$3</f>
        <v>4096</v>
      </c>
      <c r="AB261" s="10"/>
      <c r="AC261" s="25" t="n">
        <f aca="false">$N$3</f>
        <v>1</v>
      </c>
      <c r="AD261" s="25" t="n">
        <f aca="false">$O$3</f>
        <v>16</v>
      </c>
      <c r="AE261" s="32" t="n">
        <f aca="false">Y261</f>
        <v>0.0221990740740741</v>
      </c>
      <c r="AF261" s="25" t="n">
        <f aca="false">$Q$3</f>
        <v>4096</v>
      </c>
      <c r="AG261" s="10"/>
      <c r="AH261" s="25" t="n">
        <f aca="false">$N$3</f>
        <v>1</v>
      </c>
      <c r="AI261" s="25" t="n">
        <f aca="false">$O$3</f>
        <v>16</v>
      </c>
      <c r="AJ261" s="25" t="n">
        <f aca="false">$P$3</f>
        <v>256</v>
      </c>
      <c r="AK261" s="32" t="n">
        <f aca="false">AE261</f>
        <v>0.0221990740740741</v>
      </c>
    </row>
    <row r="262" customFormat="false" ht="14.1" hidden="false" customHeight="false" outlineLevel="0" collapsed="false">
      <c r="A262" s="10"/>
      <c r="B262" s="10"/>
      <c r="C262" s="10"/>
      <c r="D262" s="10"/>
      <c r="E262" s="10"/>
      <c r="F262" s="32"/>
      <c r="G262" s="10"/>
      <c r="H262" s="10"/>
      <c r="I262" s="10" t="str">
        <f aca="false">ADDRESS(I260,3,1)</f>
        <v>$C$45</v>
      </c>
      <c r="J262" s="32" t="n">
        <f aca="true">INDIRECT(I262)</f>
        <v>0.0563310185185185</v>
      </c>
      <c r="K262" s="10" t="n">
        <f aca="false">MDETERM(X261:AA264)</f>
        <v>119800949.820588</v>
      </c>
      <c r="L262" s="10" t="n">
        <f aca="false">K262/K260</f>
        <v>0.00137451942082858</v>
      </c>
      <c r="M262" s="32" t="n">
        <f aca="false">J262</f>
        <v>0.0563310185185185</v>
      </c>
      <c r="N262" s="25" t="n">
        <f aca="false">$N$4</f>
        <v>1</v>
      </c>
      <c r="O262" s="25" t="n">
        <f aca="false">$O$4</f>
        <v>40</v>
      </c>
      <c r="P262" s="25" t="n">
        <f aca="false">$P$4</f>
        <v>1600</v>
      </c>
      <c r="Q262" s="25" t="n">
        <f aca="false">$Q$4</f>
        <v>64000</v>
      </c>
      <c r="R262" s="25"/>
      <c r="S262" s="39" t="n">
        <f aca="false">M262</f>
        <v>0.0563310185185185</v>
      </c>
      <c r="T262" s="25" t="n">
        <f aca="false">$O$4</f>
        <v>40</v>
      </c>
      <c r="U262" s="25" t="n">
        <f aca="false">$P$4</f>
        <v>1600</v>
      </c>
      <c r="V262" s="25" t="n">
        <f aca="false">$Q$4</f>
        <v>64000</v>
      </c>
      <c r="W262" s="10"/>
      <c r="X262" s="25" t="n">
        <f aca="false">$N$4</f>
        <v>1</v>
      </c>
      <c r="Y262" s="32" t="n">
        <f aca="false">S262</f>
        <v>0.0563310185185185</v>
      </c>
      <c r="Z262" s="25" t="n">
        <f aca="false">$P$4</f>
        <v>1600</v>
      </c>
      <c r="AA262" s="25" t="n">
        <f aca="false">$Q$4</f>
        <v>64000</v>
      </c>
      <c r="AB262" s="10"/>
      <c r="AC262" s="25" t="n">
        <f aca="false">$N$4</f>
        <v>1</v>
      </c>
      <c r="AD262" s="25" t="n">
        <f aca="false">$O$4</f>
        <v>40</v>
      </c>
      <c r="AE262" s="32" t="n">
        <f aca="false">Y262</f>
        <v>0.0563310185185185</v>
      </c>
      <c r="AF262" s="25" t="n">
        <f aca="false">$Q$4</f>
        <v>64000</v>
      </c>
      <c r="AG262" s="10"/>
      <c r="AH262" s="25" t="n">
        <f aca="false">$N$4</f>
        <v>1</v>
      </c>
      <c r="AI262" s="25" t="n">
        <f aca="false">$O$4</f>
        <v>40</v>
      </c>
      <c r="AJ262" s="25" t="n">
        <f aca="false">$P$4</f>
        <v>1600</v>
      </c>
      <c r="AK262" s="32" t="n">
        <f aca="false">AE262</f>
        <v>0.0563310185185185</v>
      </c>
    </row>
    <row r="263" customFormat="false" ht="14.1" hidden="false" customHeight="false" outlineLevel="0" collapsed="false">
      <c r="A263" s="10"/>
      <c r="B263" s="10"/>
      <c r="C263" s="10"/>
      <c r="D263" s="10"/>
      <c r="E263" s="10"/>
      <c r="F263" s="32"/>
      <c r="G263" s="10"/>
      <c r="H263" s="10"/>
      <c r="I263" s="10" t="str">
        <f aca="false">ADDRESS(I260,4,1)</f>
        <v>$D$45</v>
      </c>
      <c r="J263" s="32" t="n">
        <f aca="true">INDIRECT(I263)</f>
        <v>0.115509259259259</v>
      </c>
      <c r="K263" s="10" t="n">
        <f aca="false">MDETERM(AC261:AF264)</f>
        <v>72268.9008291213</v>
      </c>
      <c r="L263" s="10" t="n">
        <f aca="false">K263/K260</f>
        <v>8.29167113118257E-007</v>
      </c>
      <c r="M263" s="32" t="n">
        <f aca="false">J263</f>
        <v>0.115509259259259</v>
      </c>
      <c r="N263" s="25" t="n">
        <f aca="false">$N$5</f>
        <v>1</v>
      </c>
      <c r="O263" s="25" t="n">
        <f aca="false">$O$5</f>
        <v>80</v>
      </c>
      <c r="P263" s="25" t="n">
        <f aca="false">$P$5</f>
        <v>6400</v>
      </c>
      <c r="Q263" s="25" t="n">
        <f aca="false">$Q$5</f>
        <v>512000</v>
      </c>
      <c r="R263" s="25"/>
      <c r="S263" s="39" t="n">
        <f aca="false">M263</f>
        <v>0.115509259259259</v>
      </c>
      <c r="T263" s="25" t="n">
        <f aca="false">$O$5</f>
        <v>80</v>
      </c>
      <c r="U263" s="25" t="n">
        <f aca="false">$P$5</f>
        <v>6400</v>
      </c>
      <c r="V263" s="25" t="n">
        <f aca="false">$Q$5</f>
        <v>512000</v>
      </c>
      <c r="W263" s="10"/>
      <c r="X263" s="25" t="n">
        <f aca="false">$N$5</f>
        <v>1</v>
      </c>
      <c r="Y263" s="32" t="n">
        <f aca="false">S263</f>
        <v>0.115509259259259</v>
      </c>
      <c r="Z263" s="25" t="n">
        <f aca="false">$P$5</f>
        <v>6400</v>
      </c>
      <c r="AA263" s="25" t="n">
        <f aca="false">$Q$5</f>
        <v>512000</v>
      </c>
      <c r="AB263" s="10"/>
      <c r="AC263" s="25" t="n">
        <f aca="false">$N$5</f>
        <v>1</v>
      </c>
      <c r="AD263" s="25" t="n">
        <f aca="false">$O$5</f>
        <v>80</v>
      </c>
      <c r="AE263" s="32" t="n">
        <f aca="false">Y263</f>
        <v>0.115509259259259</v>
      </c>
      <c r="AF263" s="25" t="n">
        <f aca="false">$Q$5</f>
        <v>512000</v>
      </c>
      <c r="AG263" s="10"/>
      <c r="AH263" s="25" t="n">
        <f aca="false">$N$5</f>
        <v>1</v>
      </c>
      <c r="AI263" s="25" t="n">
        <f aca="false">$O$5</f>
        <v>80</v>
      </c>
      <c r="AJ263" s="25" t="n">
        <f aca="false">$P$5</f>
        <v>6400</v>
      </c>
      <c r="AK263" s="32" t="n">
        <f aca="false">AE263</f>
        <v>0.115509259259259</v>
      </c>
    </row>
    <row r="264" customFormat="false" ht="14.1" hidden="false" customHeight="false" outlineLevel="0" collapsed="false">
      <c r="A264" s="10"/>
      <c r="B264" s="10"/>
      <c r="C264" s="10"/>
      <c r="D264" s="10"/>
      <c r="E264" s="10"/>
      <c r="F264" s="32"/>
      <c r="G264" s="10"/>
      <c r="H264" s="10"/>
      <c r="I264" s="10" t="str">
        <f aca="false">ADDRESS(I260,5,1)</f>
        <v>$E$45</v>
      </c>
      <c r="J264" s="32" t="n">
        <f aca="true">INDIRECT(I264)</f>
        <v>0.244699074074074</v>
      </c>
      <c r="K264" s="10" t="n">
        <f aca="false">MDETERM(AH261:AK264)</f>
        <v>42.3071991393173</v>
      </c>
      <c r="L264" s="10" t="n">
        <f aca="false">K264/K260</f>
        <v>4.85405724620226E-010</v>
      </c>
      <c r="M264" s="32" t="n">
        <f aca="false">J264</f>
        <v>0.244699074074074</v>
      </c>
      <c r="N264" s="25" t="n">
        <f aca="false">$N$6</f>
        <v>1</v>
      </c>
      <c r="O264" s="40" t="n">
        <f aca="false">$O$6</f>
        <v>160.934708788644</v>
      </c>
      <c r="P264" s="25" t="n">
        <f aca="false">$P$6</f>
        <v>25899.9804928856</v>
      </c>
      <c r="Q264" s="25" t="n">
        <f aca="false">$Q$6</f>
        <v>4168205.81825411</v>
      </c>
      <c r="R264" s="25"/>
      <c r="S264" s="39" t="n">
        <f aca="false">M264</f>
        <v>0.244699074074074</v>
      </c>
      <c r="T264" s="40" t="n">
        <f aca="false">$O$6</f>
        <v>160.934708788644</v>
      </c>
      <c r="U264" s="25" t="n">
        <f aca="false">$P$6</f>
        <v>25899.9804928856</v>
      </c>
      <c r="V264" s="25" t="n">
        <f aca="false">$Q$6</f>
        <v>4168205.81825411</v>
      </c>
      <c r="W264" s="10"/>
      <c r="X264" s="25" t="n">
        <f aca="false">$N$6</f>
        <v>1</v>
      </c>
      <c r="Y264" s="32" t="n">
        <f aca="false">S264</f>
        <v>0.244699074074074</v>
      </c>
      <c r="Z264" s="25" t="n">
        <f aca="false">$P$6</f>
        <v>25899.9804928856</v>
      </c>
      <c r="AA264" s="25" t="n">
        <f aca="false">$Q$6</f>
        <v>4168205.81825411</v>
      </c>
      <c r="AB264" s="10"/>
      <c r="AC264" s="25" t="n">
        <f aca="false">$N$6</f>
        <v>1</v>
      </c>
      <c r="AD264" s="40" t="n">
        <f aca="false">$O$6</f>
        <v>160.934708788644</v>
      </c>
      <c r="AE264" s="32" t="n">
        <f aca="false">Y264</f>
        <v>0.244699074074074</v>
      </c>
      <c r="AF264" s="25" t="n">
        <f aca="false">$Q$6</f>
        <v>4168205.81825411</v>
      </c>
      <c r="AG264" s="10"/>
      <c r="AH264" s="25" t="n">
        <f aca="false">$N$6</f>
        <v>1</v>
      </c>
      <c r="AI264" s="40" t="n">
        <f aca="false">$O$6</f>
        <v>160.934708788644</v>
      </c>
      <c r="AJ264" s="25" t="n">
        <f aca="false">$P$6</f>
        <v>25899.9804928856</v>
      </c>
      <c r="AK264" s="32" t="n">
        <f aca="false">AE264</f>
        <v>0.244699074074074</v>
      </c>
    </row>
    <row r="265" customFormat="false" ht="14.1" hidden="false" customHeight="false" outlineLevel="0" collapsed="false">
      <c r="A265" s="10"/>
      <c r="B265" s="10"/>
      <c r="C265" s="10"/>
      <c r="D265" s="10"/>
      <c r="E265" s="10"/>
      <c r="F265" s="32"/>
      <c r="G265" s="10"/>
      <c r="H265" s="10"/>
      <c r="I265" s="10"/>
      <c r="J265" s="32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customFormat="false" ht="14.55" hidden="false" customHeight="false" outlineLevel="0" collapsed="false">
      <c r="A266" s="10"/>
      <c r="B266" s="10"/>
      <c r="C266" s="10"/>
      <c r="D266" s="10"/>
      <c r="E266" s="10"/>
      <c r="F266" s="32"/>
      <c r="G266" s="10"/>
      <c r="H266" s="10"/>
      <c r="I266" s="10" t="n">
        <f aca="false">I260+1</f>
        <v>46</v>
      </c>
      <c r="J266" s="37" t="n">
        <f aca="false">L267+$F$1*L268+L269*$F$1*$F$1+L270*$F$1*$F$1*$F$1</f>
        <v>0.108700769238533</v>
      </c>
      <c r="K266" s="10" t="n">
        <f aca="false">MDETERM(N267:Q270)</f>
        <v>87158426432.6874</v>
      </c>
      <c r="L266" s="10"/>
      <c r="M266" s="10"/>
      <c r="N266" s="25" t="s">
        <v>6</v>
      </c>
      <c r="O266" s="25" t="s">
        <v>7</v>
      </c>
      <c r="P266" s="25" t="s">
        <v>8</v>
      </c>
      <c r="Q266" s="25" t="s">
        <v>9</v>
      </c>
      <c r="R266" s="25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customFormat="false" ht="14.1" hidden="false" customHeight="false" outlineLevel="0" collapsed="false">
      <c r="A267" s="10"/>
      <c r="B267" s="10"/>
      <c r="C267" s="10"/>
      <c r="D267" s="10"/>
      <c r="E267" s="10"/>
      <c r="F267" s="32"/>
      <c r="G267" s="10"/>
      <c r="H267" s="10"/>
      <c r="I267" s="10" t="str">
        <f aca="false">ADDRESS(I266,2,1)</f>
        <v>$B$46</v>
      </c>
      <c r="J267" s="32" t="n">
        <f aca="true">INDIRECT(I267)</f>
        <v>0.022349537037037</v>
      </c>
      <c r="K267" s="10" t="n">
        <f aca="false">MDETERM(S267:V270)</f>
        <v>1393492.83698371</v>
      </c>
      <c r="L267" s="10" t="n">
        <f aca="false">K267/K266</f>
        <v>1.59880449202454E-005</v>
      </c>
      <c r="M267" s="32" t="n">
        <f aca="false">J267</f>
        <v>0.022349537037037</v>
      </c>
      <c r="N267" s="25" t="n">
        <f aca="false">$N$3</f>
        <v>1</v>
      </c>
      <c r="O267" s="25" t="n">
        <f aca="false">$O$3</f>
        <v>16</v>
      </c>
      <c r="P267" s="25" t="n">
        <f aca="false">$P$3</f>
        <v>256</v>
      </c>
      <c r="Q267" s="25" t="n">
        <f aca="false">$Q$3</f>
        <v>4096</v>
      </c>
      <c r="R267" s="25"/>
      <c r="S267" s="39" t="n">
        <f aca="false">M267</f>
        <v>0.022349537037037</v>
      </c>
      <c r="T267" s="25" t="n">
        <f aca="false">$O$3</f>
        <v>16</v>
      </c>
      <c r="U267" s="25" t="n">
        <f aca="false">$P$3</f>
        <v>256</v>
      </c>
      <c r="V267" s="25" t="n">
        <f aca="false">$Q$3</f>
        <v>4096</v>
      </c>
      <c r="W267" s="10"/>
      <c r="X267" s="25" t="n">
        <f aca="false">$N$3</f>
        <v>1</v>
      </c>
      <c r="Y267" s="32" t="n">
        <f aca="false">S267</f>
        <v>0.022349537037037</v>
      </c>
      <c r="Z267" s="25" t="n">
        <f aca="false">$P$3</f>
        <v>256</v>
      </c>
      <c r="AA267" s="25" t="n">
        <f aca="false">$Q$3</f>
        <v>4096</v>
      </c>
      <c r="AB267" s="10"/>
      <c r="AC267" s="25" t="n">
        <f aca="false">$N$3</f>
        <v>1</v>
      </c>
      <c r="AD267" s="25" t="n">
        <f aca="false">$O$3</f>
        <v>16</v>
      </c>
      <c r="AE267" s="32" t="n">
        <f aca="false">Y267</f>
        <v>0.022349537037037</v>
      </c>
      <c r="AF267" s="25" t="n">
        <f aca="false">$Q$3</f>
        <v>4096</v>
      </c>
      <c r="AG267" s="10"/>
      <c r="AH267" s="25" t="n">
        <f aca="false">$N$3</f>
        <v>1</v>
      </c>
      <c r="AI267" s="25" t="n">
        <f aca="false">$O$3</f>
        <v>16</v>
      </c>
      <c r="AJ267" s="25" t="n">
        <f aca="false">$P$3</f>
        <v>256</v>
      </c>
      <c r="AK267" s="32" t="n">
        <f aca="false">AE267</f>
        <v>0.022349537037037</v>
      </c>
    </row>
    <row r="268" customFormat="false" ht="14.1" hidden="false" customHeight="false" outlineLevel="0" collapsed="false">
      <c r="A268" s="10"/>
      <c r="B268" s="10"/>
      <c r="C268" s="10"/>
      <c r="D268" s="10"/>
      <c r="E268" s="10"/>
      <c r="F268" s="32"/>
      <c r="G268" s="10"/>
      <c r="H268" s="10"/>
      <c r="I268" s="10" t="str">
        <f aca="false">ADDRESS(I266,3,1)</f>
        <v>$C$46</v>
      </c>
      <c r="J268" s="32" t="n">
        <f aca="true">INDIRECT(I268)</f>
        <v>0.0567013888888889</v>
      </c>
      <c r="K268" s="10" t="n">
        <f aca="false">MDETERM(X267:AA270)</f>
        <v>120448511.708488</v>
      </c>
      <c r="L268" s="10" t="n">
        <f aca="false">K268/K266</f>
        <v>0.00138194913146476</v>
      </c>
      <c r="M268" s="32" t="n">
        <f aca="false">J268</f>
        <v>0.0567013888888889</v>
      </c>
      <c r="N268" s="25" t="n">
        <f aca="false">$N$4</f>
        <v>1</v>
      </c>
      <c r="O268" s="25" t="n">
        <f aca="false">$O$4</f>
        <v>40</v>
      </c>
      <c r="P268" s="25" t="n">
        <f aca="false">$P$4</f>
        <v>1600</v>
      </c>
      <c r="Q268" s="25" t="n">
        <f aca="false">$Q$4</f>
        <v>64000</v>
      </c>
      <c r="R268" s="25"/>
      <c r="S268" s="39" t="n">
        <f aca="false">M268</f>
        <v>0.0567013888888889</v>
      </c>
      <c r="T268" s="25" t="n">
        <f aca="false">$O$4</f>
        <v>40</v>
      </c>
      <c r="U268" s="25" t="n">
        <f aca="false">$P$4</f>
        <v>1600</v>
      </c>
      <c r="V268" s="25" t="n">
        <f aca="false">$Q$4</f>
        <v>64000</v>
      </c>
      <c r="W268" s="10"/>
      <c r="X268" s="25" t="n">
        <f aca="false">$N$4</f>
        <v>1</v>
      </c>
      <c r="Y268" s="32" t="n">
        <f aca="false">S268</f>
        <v>0.0567013888888889</v>
      </c>
      <c r="Z268" s="25" t="n">
        <f aca="false">$P$4</f>
        <v>1600</v>
      </c>
      <c r="AA268" s="25" t="n">
        <f aca="false">$Q$4</f>
        <v>64000</v>
      </c>
      <c r="AB268" s="10"/>
      <c r="AC268" s="25" t="n">
        <f aca="false">$N$4</f>
        <v>1</v>
      </c>
      <c r="AD268" s="25" t="n">
        <f aca="false">$O$4</f>
        <v>40</v>
      </c>
      <c r="AE268" s="32" t="n">
        <f aca="false">Y268</f>
        <v>0.0567013888888889</v>
      </c>
      <c r="AF268" s="25" t="n">
        <f aca="false">$Q$4</f>
        <v>64000</v>
      </c>
      <c r="AG268" s="10"/>
      <c r="AH268" s="25" t="n">
        <f aca="false">$N$4</f>
        <v>1</v>
      </c>
      <c r="AI268" s="25" t="n">
        <f aca="false">$O$4</f>
        <v>40</v>
      </c>
      <c r="AJ268" s="25" t="n">
        <f aca="false">$P$4</f>
        <v>1600</v>
      </c>
      <c r="AK268" s="32" t="n">
        <f aca="false">AE268</f>
        <v>0.0567013888888889</v>
      </c>
    </row>
    <row r="269" customFormat="false" ht="14.1" hidden="false" customHeight="false" outlineLevel="0" collapsed="false">
      <c r="A269" s="10"/>
      <c r="B269" s="10"/>
      <c r="C269" s="10"/>
      <c r="D269" s="10"/>
      <c r="E269" s="10"/>
      <c r="F269" s="32"/>
      <c r="G269" s="10"/>
      <c r="H269" s="10"/>
      <c r="I269" s="10" t="str">
        <f aca="false">ADDRESS(I266,4,1)</f>
        <v>$D$46</v>
      </c>
      <c r="J269" s="32" t="n">
        <f aca="true">INDIRECT(I269)</f>
        <v>0.116319444444444</v>
      </c>
      <c r="K269" s="10" t="n">
        <f aca="false">MDETERM(AC267:AF270)</f>
        <v>75064.6336920857</v>
      </c>
      <c r="L269" s="10" t="n">
        <f aca="false">K269/K266</f>
        <v>8.61243562606747E-007</v>
      </c>
      <c r="M269" s="32" t="n">
        <f aca="false">J269</f>
        <v>0.116319444444444</v>
      </c>
      <c r="N269" s="25" t="n">
        <f aca="false">$N$5</f>
        <v>1</v>
      </c>
      <c r="O269" s="25" t="n">
        <f aca="false">$O$5</f>
        <v>80</v>
      </c>
      <c r="P269" s="25" t="n">
        <f aca="false">$P$5</f>
        <v>6400</v>
      </c>
      <c r="Q269" s="25" t="n">
        <f aca="false">$Q$5</f>
        <v>512000</v>
      </c>
      <c r="R269" s="25"/>
      <c r="S269" s="39" t="n">
        <f aca="false">M269</f>
        <v>0.116319444444444</v>
      </c>
      <c r="T269" s="25" t="n">
        <f aca="false">$O$5</f>
        <v>80</v>
      </c>
      <c r="U269" s="25" t="n">
        <f aca="false">$P$5</f>
        <v>6400</v>
      </c>
      <c r="V269" s="25" t="n">
        <f aca="false">$Q$5</f>
        <v>512000</v>
      </c>
      <c r="W269" s="10"/>
      <c r="X269" s="25" t="n">
        <f aca="false">$N$5</f>
        <v>1</v>
      </c>
      <c r="Y269" s="32" t="n">
        <f aca="false">S269</f>
        <v>0.116319444444444</v>
      </c>
      <c r="Z269" s="25" t="n">
        <f aca="false">$P$5</f>
        <v>6400</v>
      </c>
      <c r="AA269" s="25" t="n">
        <f aca="false">$Q$5</f>
        <v>512000</v>
      </c>
      <c r="AB269" s="10"/>
      <c r="AC269" s="25" t="n">
        <f aca="false">$N$5</f>
        <v>1</v>
      </c>
      <c r="AD269" s="25" t="n">
        <f aca="false">$O$5</f>
        <v>80</v>
      </c>
      <c r="AE269" s="32" t="n">
        <f aca="false">Y269</f>
        <v>0.116319444444444</v>
      </c>
      <c r="AF269" s="25" t="n">
        <f aca="false">$Q$5</f>
        <v>512000</v>
      </c>
      <c r="AG269" s="10"/>
      <c r="AH269" s="25" t="n">
        <f aca="false">$N$5</f>
        <v>1</v>
      </c>
      <c r="AI269" s="25" t="n">
        <f aca="false">$O$5</f>
        <v>80</v>
      </c>
      <c r="AJ269" s="25" t="n">
        <f aca="false">$P$5</f>
        <v>6400</v>
      </c>
      <c r="AK269" s="32" t="n">
        <f aca="false">AE269</f>
        <v>0.116319444444444</v>
      </c>
    </row>
    <row r="270" customFormat="false" ht="14.1" hidden="false" customHeight="false" outlineLevel="0" collapsed="false">
      <c r="A270" s="10"/>
      <c r="B270" s="10"/>
      <c r="C270" s="10"/>
      <c r="D270" s="10"/>
      <c r="E270" s="10"/>
      <c r="F270" s="32"/>
      <c r="G270" s="10"/>
      <c r="H270" s="10"/>
      <c r="I270" s="10" t="str">
        <f aca="false">ADDRESS(I266,5,1)</f>
        <v>$E$46</v>
      </c>
      <c r="J270" s="32" t="n">
        <f aca="true">INDIRECT(I270)</f>
        <v>0.246643518518519</v>
      </c>
      <c r="K270" s="10" t="n">
        <f aca="false">MDETERM(AH267:AK270)</f>
        <v>40.1008909312679</v>
      </c>
      <c r="L270" s="10" t="n">
        <f aca="false">K270/K266</f>
        <v>4.6009195636681E-010</v>
      </c>
      <c r="M270" s="32" t="n">
        <f aca="false">J270</f>
        <v>0.246643518518519</v>
      </c>
      <c r="N270" s="25" t="n">
        <f aca="false">$N$6</f>
        <v>1</v>
      </c>
      <c r="O270" s="40" t="n">
        <f aca="false">$O$6</f>
        <v>160.934708788644</v>
      </c>
      <c r="P270" s="25" t="n">
        <f aca="false">$P$6</f>
        <v>25899.9804928856</v>
      </c>
      <c r="Q270" s="25" t="n">
        <f aca="false">$Q$6</f>
        <v>4168205.81825411</v>
      </c>
      <c r="R270" s="25"/>
      <c r="S270" s="39" t="n">
        <f aca="false">M270</f>
        <v>0.246643518518519</v>
      </c>
      <c r="T270" s="40" t="n">
        <f aca="false">$O$6</f>
        <v>160.934708788644</v>
      </c>
      <c r="U270" s="25" t="n">
        <f aca="false">$P$6</f>
        <v>25899.9804928856</v>
      </c>
      <c r="V270" s="25" t="n">
        <f aca="false">$Q$6</f>
        <v>4168205.81825411</v>
      </c>
      <c r="W270" s="10"/>
      <c r="X270" s="25" t="n">
        <f aca="false">$N$6</f>
        <v>1</v>
      </c>
      <c r="Y270" s="32" t="n">
        <f aca="false">S270</f>
        <v>0.246643518518519</v>
      </c>
      <c r="Z270" s="25" t="n">
        <f aca="false">$P$6</f>
        <v>25899.9804928856</v>
      </c>
      <c r="AA270" s="25" t="n">
        <f aca="false">$Q$6</f>
        <v>4168205.81825411</v>
      </c>
      <c r="AB270" s="10"/>
      <c r="AC270" s="25" t="n">
        <f aca="false">$N$6</f>
        <v>1</v>
      </c>
      <c r="AD270" s="40" t="n">
        <f aca="false">$O$6</f>
        <v>160.934708788644</v>
      </c>
      <c r="AE270" s="32" t="n">
        <f aca="false">Y270</f>
        <v>0.246643518518519</v>
      </c>
      <c r="AF270" s="25" t="n">
        <f aca="false">$Q$6</f>
        <v>4168205.81825411</v>
      </c>
      <c r="AG270" s="10"/>
      <c r="AH270" s="25" t="n">
        <f aca="false">$N$6</f>
        <v>1</v>
      </c>
      <c r="AI270" s="40" t="n">
        <f aca="false">$O$6</f>
        <v>160.934708788644</v>
      </c>
      <c r="AJ270" s="25" t="n">
        <f aca="false">$P$6</f>
        <v>25899.9804928856</v>
      </c>
      <c r="AK270" s="32" t="n">
        <f aca="false">AE270</f>
        <v>0.246643518518519</v>
      </c>
    </row>
    <row r="271" customFormat="false" ht="14.1" hidden="false" customHeight="false" outlineLevel="0" collapsed="false">
      <c r="A271" s="10"/>
      <c r="B271" s="10"/>
      <c r="C271" s="10"/>
      <c r="D271" s="10"/>
      <c r="E271" s="10"/>
      <c r="F271" s="32"/>
      <c r="G271" s="10"/>
      <c r="H271" s="10"/>
      <c r="I271" s="10"/>
      <c r="J271" s="32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customFormat="false" ht="14.55" hidden="false" customHeight="false" outlineLevel="0" collapsed="false">
      <c r="A272" s="10"/>
      <c r="B272" s="10"/>
      <c r="C272" s="10"/>
      <c r="D272" s="10"/>
      <c r="E272" s="10"/>
      <c r="F272" s="32"/>
      <c r="G272" s="10"/>
      <c r="H272" s="10"/>
      <c r="I272" s="10" t="n">
        <f aca="false">I266+1</f>
        <v>47</v>
      </c>
      <c r="J272" s="37" t="n">
        <f aca="false">L273+$F$1*L274+L275*$F$1*$F$1+L276*$F$1*$F$1*$F$1</f>
        <v>0.109495260228753</v>
      </c>
      <c r="K272" s="10" t="n">
        <f aca="false">MDETERM(N273:Q276)</f>
        <v>87158426432.6874</v>
      </c>
      <c r="L272" s="10"/>
      <c r="M272" s="10"/>
      <c r="N272" s="25" t="s">
        <v>6</v>
      </c>
      <c r="O272" s="25" t="s">
        <v>7</v>
      </c>
      <c r="P272" s="25" t="s">
        <v>8</v>
      </c>
      <c r="Q272" s="25" t="s">
        <v>9</v>
      </c>
      <c r="R272" s="25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customFormat="false" ht="14.1" hidden="false" customHeight="false" outlineLevel="0" collapsed="false">
      <c r="A273" s="10"/>
      <c r="B273" s="10"/>
      <c r="C273" s="10"/>
      <c r="D273" s="10"/>
      <c r="E273" s="10"/>
      <c r="F273" s="32"/>
      <c r="G273" s="10"/>
      <c r="H273" s="10"/>
      <c r="I273" s="10" t="str">
        <f aca="false">ADDRESS(I272,2,1)</f>
        <v>$B$47</v>
      </c>
      <c r="J273" s="32" t="n">
        <f aca="true">INDIRECT(I273)</f>
        <v>0.0225</v>
      </c>
      <c r="K273" s="10" t="n">
        <f aca="false">MDETERM(S273:V276)</f>
        <v>1574745.94198196</v>
      </c>
      <c r="L273" s="10" t="n">
        <f aca="false">K273/K272</f>
        <v>1.80676270377385E-005</v>
      </c>
      <c r="M273" s="32" t="n">
        <f aca="false">J273</f>
        <v>0.0225</v>
      </c>
      <c r="N273" s="25" t="n">
        <f aca="false">$N$3</f>
        <v>1</v>
      </c>
      <c r="O273" s="25" t="n">
        <f aca="false">$O$3</f>
        <v>16</v>
      </c>
      <c r="P273" s="25" t="n">
        <f aca="false">$P$3</f>
        <v>256</v>
      </c>
      <c r="Q273" s="25" t="n">
        <f aca="false">$Q$3</f>
        <v>4096</v>
      </c>
      <c r="R273" s="25"/>
      <c r="S273" s="39" t="n">
        <f aca="false">M273</f>
        <v>0.0225</v>
      </c>
      <c r="T273" s="25" t="n">
        <f aca="false">$O$3</f>
        <v>16</v>
      </c>
      <c r="U273" s="25" t="n">
        <f aca="false">$P$3</f>
        <v>256</v>
      </c>
      <c r="V273" s="25" t="n">
        <f aca="false">$Q$3</f>
        <v>4096</v>
      </c>
      <c r="W273" s="10"/>
      <c r="X273" s="25" t="n">
        <f aca="false">$N$3</f>
        <v>1</v>
      </c>
      <c r="Y273" s="32" t="n">
        <f aca="false">S273</f>
        <v>0.0225</v>
      </c>
      <c r="Z273" s="25" t="n">
        <f aca="false">$P$3</f>
        <v>256</v>
      </c>
      <c r="AA273" s="25" t="n">
        <f aca="false">$Q$3</f>
        <v>4096</v>
      </c>
      <c r="AB273" s="10"/>
      <c r="AC273" s="25" t="n">
        <f aca="false">$N$3</f>
        <v>1</v>
      </c>
      <c r="AD273" s="25" t="n">
        <f aca="false">$O$3</f>
        <v>16</v>
      </c>
      <c r="AE273" s="32" t="n">
        <f aca="false">Y273</f>
        <v>0.0225</v>
      </c>
      <c r="AF273" s="25" t="n">
        <f aca="false">$Q$3</f>
        <v>4096</v>
      </c>
      <c r="AG273" s="10"/>
      <c r="AH273" s="25" t="n">
        <f aca="false">$N$3</f>
        <v>1</v>
      </c>
      <c r="AI273" s="25" t="n">
        <f aca="false">$O$3</f>
        <v>16</v>
      </c>
      <c r="AJ273" s="25" t="n">
        <f aca="false">$P$3</f>
        <v>256</v>
      </c>
      <c r="AK273" s="32" t="n">
        <f aca="false">AE273</f>
        <v>0.0225</v>
      </c>
    </row>
    <row r="274" customFormat="false" ht="14.1" hidden="false" customHeight="false" outlineLevel="0" collapsed="false">
      <c r="A274" s="10"/>
      <c r="B274" s="10"/>
      <c r="C274" s="10"/>
      <c r="D274" s="10"/>
      <c r="E274" s="10"/>
      <c r="F274" s="32"/>
      <c r="G274" s="10"/>
      <c r="H274" s="10"/>
      <c r="I274" s="10" t="str">
        <f aca="false">ADDRESS(I272,3,1)</f>
        <v>$C$47</v>
      </c>
      <c r="J274" s="32" t="n">
        <f aca="true">INDIRECT(I274)</f>
        <v>0.0570949074074074</v>
      </c>
      <c r="K274" s="10" t="n">
        <f aca="false">MDETERM(X273:AA276)</f>
        <v>121227951.570423</v>
      </c>
      <c r="L274" s="10" t="n">
        <f aca="false">K274/K272</f>
        <v>0.00139089192556783</v>
      </c>
      <c r="M274" s="32" t="n">
        <f aca="false">J274</f>
        <v>0.0570949074074074</v>
      </c>
      <c r="N274" s="25" t="n">
        <f aca="false">$N$4</f>
        <v>1</v>
      </c>
      <c r="O274" s="25" t="n">
        <f aca="false">$O$4</f>
        <v>40</v>
      </c>
      <c r="P274" s="25" t="n">
        <f aca="false">$P$4</f>
        <v>1600</v>
      </c>
      <c r="Q274" s="25" t="n">
        <f aca="false">$Q$4</f>
        <v>64000</v>
      </c>
      <c r="R274" s="25"/>
      <c r="S274" s="39" t="n">
        <f aca="false">M274</f>
        <v>0.0570949074074074</v>
      </c>
      <c r="T274" s="25" t="n">
        <f aca="false">$O$4</f>
        <v>40</v>
      </c>
      <c r="U274" s="25" t="n">
        <f aca="false">$P$4</f>
        <v>1600</v>
      </c>
      <c r="V274" s="25" t="n">
        <f aca="false">$Q$4</f>
        <v>64000</v>
      </c>
      <c r="W274" s="10"/>
      <c r="X274" s="25" t="n">
        <f aca="false">$N$4</f>
        <v>1</v>
      </c>
      <c r="Y274" s="32" t="n">
        <f aca="false">S274</f>
        <v>0.0570949074074074</v>
      </c>
      <c r="Z274" s="25" t="n">
        <f aca="false">$P$4</f>
        <v>1600</v>
      </c>
      <c r="AA274" s="25" t="n">
        <f aca="false">$Q$4</f>
        <v>64000</v>
      </c>
      <c r="AB274" s="10"/>
      <c r="AC274" s="25" t="n">
        <f aca="false">$N$4</f>
        <v>1</v>
      </c>
      <c r="AD274" s="25" t="n">
        <f aca="false">$O$4</f>
        <v>40</v>
      </c>
      <c r="AE274" s="32" t="n">
        <f aca="false">Y274</f>
        <v>0.0570949074074074</v>
      </c>
      <c r="AF274" s="25" t="n">
        <f aca="false">$Q$4</f>
        <v>64000</v>
      </c>
      <c r="AG274" s="10"/>
      <c r="AH274" s="25" t="n">
        <f aca="false">$N$4</f>
        <v>1</v>
      </c>
      <c r="AI274" s="25" t="n">
        <f aca="false">$O$4</f>
        <v>40</v>
      </c>
      <c r="AJ274" s="25" t="n">
        <f aca="false">$P$4</f>
        <v>1600</v>
      </c>
      <c r="AK274" s="32" t="n">
        <f aca="false">AE274</f>
        <v>0.0570949074074074</v>
      </c>
    </row>
    <row r="275" customFormat="false" ht="14.1" hidden="false" customHeight="false" outlineLevel="0" collapsed="false">
      <c r="A275" s="10"/>
      <c r="B275" s="10"/>
      <c r="C275" s="10"/>
      <c r="D275" s="10"/>
      <c r="E275" s="10"/>
      <c r="F275" s="32"/>
      <c r="G275" s="10"/>
      <c r="H275" s="10"/>
      <c r="I275" s="10" t="str">
        <f aca="false">ADDRESS(I272,4,1)</f>
        <v>$D$47</v>
      </c>
      <c r="J275" s="32" t="n">
        <f aca="true">INDIRECT(I275)</f>
        <v>0.117175925925926</v>
      </c>
      <c r="K275" s="10" t="n">
        <f aca="false">MDETERM(AC273:AF276)</f>
        <v>76846.4652507408</v>
      </c>
      <c r="L275" s="10" t="n">
        <f aca="false">K275/K272</f>
        <v>8.81687157467092E-007</v>
      </c>
      <c r="M275" s="32" t="n">
        <f aca="false">J275</f>
        <v>0.117175925925926</v>
      </c>
      <c r="N275" s="25" t="n">
        <f aca="false">$N$5</f>
        <v>1</v>
      </c>
      <c r="O275" s="25" t="n">
        <f aca="false">$O$5</f>
        <v>80</v>
      </c>
      <c r="P275" s="25" t="n">
        <f aca="false">$P$5</f>
        <v>6400</v>
      </c>
      <c r="Q275" s="25" t="n">
        <f aca="false">$Q$5</f>
        <v>512000</v>
      </c>
      <c r="R275" s="25"/>
      <c r="S275" s="39" t="n">
        <f aca="false">M275</f>
        <v>0.117175925925926</v>
      </c>
      <c r="T275" s="25" t="n">
        <f aca="false">$O$5</f>
        <v>80</v>
      </c>
      <c r="U275" s="25" t="n">
        <f aca="false">$P$5</f>
        <v>6400</v>
      </c>
      <c r="V275" s="25" t="n">
        <f aca="false">$Q$5</f>
        <v>512000</v>
      </c>
      <c r="W275" s="10"/>
      <c r="X275" s="25" t="n">
        <f aca="false">$N$5</f>
        <v>1</v>
      </c>
      <c r="Y275" s="32" t="n">
        <f aca="false">S275</f>
        <v>0.117175925925926</v>
      </c>
      <c r="Z275" s="25" t="n">
        <f aca="false">$P$5</f>
        <v>6400</v>
      </c>
      <c r="AA275" s="25" t="n">
        <f aca="false">$Q$5</f>
        <v>512000</v>
      </c>
      <c r="AB275" s="10"/>
      <c r="AC275" s="25" t="n">
        <f aca="false">$N$5</f>
        <v>1</v>
      </c>
      <c r="AD275" s="25" t="n">
        <f aca="false">$O$5</f>
        <v>80</v>
      </c>
      <c r="AE275" s="32" t="n">
        <f aca="false">Y275</f>
        <v>0.117175925925926</v>
      </c>
      <c r="AF275" s="25" t="n">
        <f aca="false">$Q$5</f>
        <v>512000</v>
      </c>
      <c r="AG275" s="10"/>
      <c r="AH275" s="25" t="n">
        <f aca="false">$N$5</f>
        <v>1</v>
      </c>
      <c r="AI275" s="25" t="n">
        <f aca="false">$O$5</f>
        <v>80</v>
      </c>
      <c r="AJ275" s="25" t="n">
        <f aca="false">$P$5</f>
        <v>6400</v>
      </c>
      <c r="AK275" s="32" t="n">
        <f aca="false">AE275</f>
        <v>0.117175925925926</v>
      </c>
    </row>
    <row r="276" customFormat="false" ht="14.1" hidden="false" customHeight="false" outlineLevel="0" collapsed="false">
      <c r="A276" s="10"/>
      <c r="B276" s="10"/>
      <c r="C276" s="10"/>
      <c r="D276" s="10"/>
      <c r="E276" s="10"/>
      <c r="F276" s="32"/>
      <c r="G276" s="10"/>
      <c r="H276" s="10"/>
      <c r="I276" s="10" t="str">
        <f aca="false">ADDRESS(I272,5,1)</f>
        <v>$E$47</v>
      </c>
      <c r="J276" s="32" t="n">
        <f aca="true">INDIRECT(I276)</f>
        <v>0.248680555555556</v>
      </c>
      <c r="K276" s="10" t="n">
        <f aca="false">MDETERM(AH273:AK276)</f>
        <v>41.4864654615304</v>
      </c>
      <c r="L276" s="10" t="n">
        <f aca="false">K276/K272</f>
        <v>4.75989151703771E-010</v>
      </c>
      <c r="M276" s="32" t="n">
        <f aca="false">J276</f>
        <v>0.248680555555556</v>
      </c>
      <c r="N276" s="25" t="n">
        <f aca="false">$N$6</f>
        <v>1</v>
      </c>
      <c r="O276" s="40" t="n">
        <f aca="false">$O$6</f>
        <v>160.934708788644</v>
      </c>
      <c r="P276" s="25" t="n">
        <f aca="false">$P$6</f>
        <v>25899.9804928856</v>
      </c>
      <c r="Q276" s="25" t="n">
        <f aca="false">$Q$6</f>
        <v>4168205.81825411</v>
      </c>
      <c r="R276" s="25"/>
      <c r="S276" s="39" t="n">
        <f aca="false">M276</f>
        <v>0.248680555555556</v>
      </c>
      <c r="T276" s="40" t="n">
        <f aca="false">$O$6</f>
        <v>160.934708788644</v>
      </c>
      <c r="U276" s="25" t="n">
        <f aca="false">$P$6</f>
        <v>25899.9804928856</v>
      </c>
      <c r="V276" s="25" t="n">
        <f aca="false">$Q$6</f>
        <v>4168205.81825411</v>
      </c>
      <c r="W276" s="10"/>
      <c r="X276" s="25" t="n">
        <f aca="false">$N$6</f>
        <v>1</v>
      </c>
      <c r="Y276" s="32" t="n">
        <f aca="false">S276</f>
        <v>0.248680555555556</v>
      </c>
      <c r="Z276" s="25" t="n">
        <f aca="false">$P$6</f>
        <v>25899.9804928856</v>
      </c>
      <c r="AA276" s="25" t="n">
        <f aca="false">$Q$6</f>
        <v>4168205.81825411</v>
      </c>
      <c r="AB276" s="10"/>
      <c r="AC276" s="25" t="n">
        <f aca="false">$N$6</f>
        <v>1</v>
      </c>
      <c r="AD276" s="40" t="n">
        <f aca="false">$O$6</f>
        <v>160.934708788644</v>
      </c>
      <c r="AE276" s="32" t="n">
        <f aca="false">Y276</f>
        <v>0.248680555555556</v>
      </c>
      <c r="AF276" s="25" t="n">
        <f aca="false">$Q$6</f>
        <v>4168205.81825411</v>
      </c>
      <c r="AG276" s="10"/>
      <c r="AH276" s="25" t="n">
        <f aca="false">$N$6</f>
        <v>1</v>
      </c>
      <c r="AI276" s="40" t="n">
        <f aca="false">$O$6</f>
        <v>160.934708788644</v>
      </c>
      <c r="AJ276" s="25" t="n">
        <f aca="false">$P$6</f>
        <v>25899.9804928856</v>
      </c>
      <c r="AK276" s="32" t="n">
        <f aca="false">AE276</f>
        <v>0.248680555555556</v>
      </c>
    </row>
    <row r="277" customFormat="false" ht="14.1" hidden="false" customHeight="false" outlineLevel="0" collapsed="false">
      <c r="A277" s="10"/>
      <c r="B277" s="10"/>
      <c r="C277" s="10"/>
      <c r="D277" s="10"/>
      <c r="E277" s="10"/>
      <c r="F277" s="32"/>
      <c r="G277" s="10"/>
      <c r="H277" s="10"/>
      <c r="I277" s="10"/>
      <c r="J277" s="32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customFormat="false" ht="14.55" hidden="false" customHeight="false" outlineLevel="0" collapsed="false">
      <c r="A278" s="10"/>
      <c r="B278" s="10"/>
      <c r="C278" s="10"/>
      <c r="D278" s="10"/>
      <c r="E278" s="10"/>
      <c r="F278" s="32"/>
      <c r="G278" s="10"/>
      <c r="H278" s="10"/>
      <c r="I278" s="10" t="n">
        <f aca="false">I272+1</f>
        <v>48</v>
      </c>
      <c r="J278" s="37" t="n">
        <f aca="false">L279+$F$1*L280+L281*$F$1*$F$1+L282*$F$1*$F$1*$F$1</f>
        <v>0.110333614942261</v>
      </c>
      <c r="K278" s="10" t="n">
        <f aca="false">MDETERM(N279:Q282)</f>
        <v>87158426432.6874</v>
      </c>
      <c r="L278" s="10"/>
      <c r="M278" s="10"/>
      <c r="N278" s="25" t="s">
        <v>6</v>
      </c>
      <c r="O278" s="25" t="s">
        <v>7</v>
      </c>
      <c r="P278" s="25" t="s">
        <v>8</v>
      </c>
      <c r="Q278" s="25" t="s">
        <v>9</v>
      </c>
      <c r="R278" s="25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customFormat="false" ht="14.1" hidden="false" customHeight="false" outlineLevel="0" collapsed="false">
      <c r="A279" s="10"/>
      <c r="B279" s="10"/>
      <c r="C279" s="10"/>
      <c r="D279" s="10"/>
      <c r="E279" s="10"/>
      <c r="F279" s="32"/>
      <c r="G279" s="10"/>
      <c r="H279" s="10"/>
      <c r="I279" s="10" t="str">
        <f aca="false">ADDRESS(I278,2,1)</f>
        <v>$B$48</v>
      </c>
      <c r="J279" s="32" t="n">
        <f aca="true">INDIRECT(I279)</f>
        <v>0.022650462962963</v>
      </c>
      <c r="K279" s="10" t="n">
        <f aca="false">MDETERM(S279:V282)</f>
        <v>-182019.933224221</v>
      </c>
      <c r="L279" s="10" t="n">
        <f aca="false">K279/K278</f>
        <v>-2.08838021375702E-006</v>
      </c>
      <c r="M279" s="32" t="n">
        <f aca="false">J279</f>
        <v>0.022650462962963</v>
      </c>
      <c r="N279" s="25" t="n">
        <f aca="false">$N$3</f>
        <v>1</v>
      </c>
      <c r="O279" s="25" t="n">
        <f aca="false">$O$3</f>
        <v>16</v>
      </c>
      <c r="P279" s="25" t="n">
        <f aca="false">$P$3</f>
        <v>256</v>
      </c>
      <c r="Q279" s="25" t="n">
        <f aca="false">$Q$3</f>
        <v>4096</v>
      </c>
      <c r="R279" s="25"/>
      <c r="S279" s="39" t="n">
        <f aca="false">M279</f>
        <v>0.022650462962963</v>
      </c>
      <c r="T279" s="25" t="n">
        <f aca="false">$O$3</f>
        <v>16</v>
      </c>
      <c r="U279" s="25" t="n">
        <f aca="false">$P$3</f>
        <v>256</v>
      </c>
      <c r="V279" s="25" t="n">
        <f aca="false">$Q$3</f>
        <v>4096</v>
      </c>
      <c r="W279" s="10"/>
      <c r="X279" s="25" t="n">
        <f aca="false">$N$3</f>
        <v>1</v>
      </c>
      <c r="Y279" s="32" t="n">
        <f aca="false">S279</f>
        <v>0.022650462962963</v>
      </c>
      <c r="Z279" s="25" t="n">
        <f aca="false">$P$3</f>
        <v>256</v>
      </c>
      <c r="AA279" s="25" t="n">
        <f aca="false">$Q$3</f>
        <v>4096</v>
      </c>
      <c r="AB279" s="10"/>
      <c r="AC279" s="25" t="n">
        <f aca="false">$N$3</f>
        <v>1</v>
      </c>
      <c r="AD279" s="25" t="n">
        <f aca="false">$O$3</f>
        <v>16</v>
      </c>
      <c r="AE279" s="32" t="n">
        <f aca="false">Y279</f>
        <v>0.022650462962963</v>
      </c>
      <c r="AF279" s="25" t="n">
        <f aca="false">$Q$3</f>
        <v>4096</v>
      </c>
      <c r="AG279" s="10"/>
      <c r="AH279" s="25" t="n">
        <f aca="false">$N$3</f>
        <v>1</v>
      </c>
      <c r="AI279" s="25" t="n">
        <f aca="false">$O$3</f>
        <v>16</v>
      </c>
      <c r="AJ279" s="25" t="n">
        <f aca="false">$P$3</f>
        <v>256</v>
      </c>
      <c r="AK279" s="32" t="n">
        <f aca="false">AE279</f>
        <v>0.022650462962963</v>
      </c>
    </row>
    <row r="280" customFormat="false" ht="14.1" hidden="false" customHeight="false" outlineLevel="0" collapsed="false">
      <c r="A280" s="10"/>
      <c r="B280" s="10"/>
      <c r="C280" s="10"/>
      <c r="D280" s="10"/>
      <c r="E280" s="10"/>
      <c r="F280" s="32"/>
      <c r="G280" s="10"/>
      <c r="H280" s="10"/>
      <c r="I280" s="10" t="str">
        <f aca="false">ADDRESS(I278,3,1)</f>
        <v>$C$48</v>
      </c>
      <c r="J280" s="32" t="n">
        <f aca="true">INDIRECT(I280)</f>
        <v>0.0575115740740741</v>
      </c>
      <c r="K280" s="10" t="n">
        <f aca="false">MDETERM(X279:AA282)</f>
        <v>122146551.184177</v>
      </c>
      <c r="L280" s="10" t="n">
        <f aca="false">K280/K278</f>
        <v>0.00140143134959546</v>
      </c>
      <c r="M280" s="32" t="n">
        <f aca="false">J280</f>
        <v>0.0575115740740741</v>
      </c>
      <c r="N280" s="25" t="n">
        <f aca="false">$N$4</f>
        <v>1</v>
      </c>
      <c r="O280" s="25" t="n">
        <f aca="false">$O$4</f>
        <v>40</v>
      </c>
      <c r="P280" s="25" t="n">
        <f aca="false">$P$4</f>
        <v>1600</v>
      </c>
      <c r="Q280" s="25" t="n">
        <f aca="false">$Q$4</f>
        <v>64000</v>
      </c>
      <c r="R280" s="25"/>
      <c r="S280" s="39" t="n">
        <f aca="false">M280</f>
        <v>0.0575115740740741</v>
      </c>
      <c r="T280" s="25" t="n">
        <f aca="false">$O$4</f>
        <v>40</v>
      </c>
      <c r="U280" s="25" t="n">
        <f aca="false">$P$4</f>
        <v>1600</v>
      </c>
      <c r="V280" s="25" t="n">
        <f aca="false">$Q$4</f>
        <v>64000</v>
      </c>
      <c r="W280" s="10"/>
      <c r="X280" s="25" t="n">
        <f aca="false">$N$4</f>
        <v>1</v>
      </c>
      <c r="Y280" s="32" t="n">
        <f aca="false">S280</f>
        <v>0.0575115740740741</v>
      </c>
      <c r="Z280" s="25" t="n">
        <f aca="false">$P$4</f>
        <v>1600</v>
      </c>
      <c r="AA280" s="25" t="n">
        <f aca="false">$Q$4</f>
        <v>64000</v>
      </c>
      <c r="AB280" s="10"/>
      <c r="AC280" s="25" t="n">
        <f aca="false">$N$4</f>
        <v>1</v>
      </c>
      <c r="AD280" s="25" t="n">
        <f aca="false">$O$4</f>
        <v>40</v>
      </c>
      <c r="AE280" s="32" t="n">
        <f aca="false">Y280</f>
        <v>0.0575115740740741</v>
      </c>
      <c r="AF280" s="25" t="n">
        <f aca="false">$Q$4</f>
        <v>64000</v>
      </c>
      <c r="AG280" s="10"/>
      <c r="AH280" s="25" t="n">
        <f aca="false">$N$4</f>
        <v>1</v>
      </c>
      <c r="AI280" s="25" t="n">
        <f aca="false">$O$4</f>
        <v>40</v>
      </c>
      <c r="AJ280" s="25" t="n">
        <f aca="false">$P$4</f>
        <v>1600</v>
      </c>
      <c r="AK280" s="32" t="n">
        <f aca="false">AE280</f>
        <v>0.0575115740740741</v>
      </c>
    </row>
    <row r="281" customFormat="false" ht="14.1" hidden="false" customHeight="false" outlineLevel="0" collapsed="false">
      <c r="A281" s="10"/>
      <c r="B281" s="10"/>
      <c r="C281" s="10"/>
      <c r="D281" s="10"/>
      <c r="E281" s="10"/>
      <c r="F281" s="32"/>
      <c r="G281" s="10"/>
      <c r="H281" s="10"/>
      <c r="I281" s="10" t="str">
        <f aca="false">ADDRESS(I278,4,1)</f>
        <v>$D$48</v>
      </c>
      <c r="J281" s="32" t="n">
        <f aca="true">INDIRECT(I281)</f>
        <v>0.118078703703704</v>
      </c>
      <c r="K281" s="10" t="n">
        <f aca="false">MDETERM(AC279:AF282)</f>
        <v>77420.9732827463</v>
      </c>
      <c r="L281" s="10" t="n">
        <f aca="false">K281/K278</f>
        <v>8.8827869491814E-007</v>
      </c>
      <c r="M281" s="32" t="n">
        <f aca="false">J281</f>
        <v>0.118078703703704</v>
      </c>
      <c r="N281" s="25" t="n">
        <f aca="false">$N$5</f>
        <v>1</v>
      </c>
      <c r="O281" s="25" t="n">
        <f aca="false">$O$5</f>
        <v>80</v>
      </c>
      <c r="P281" s="25" t="n">
        <f aca="false">$P$5</f>
        <v>6400</v>
      </c>
      <c r="Q281" s="25" t="n">
        <f aca="false">$Q$5</f>
        <v>512000</v>
      </c>
      <c r="R281" s="25"/>
      <c r="S281" s="39" t="n">
        <f aca="false">M281</f>
        <v>0.118078703703704</v>
      </c>
      <c r="T281" s="25" t="n">
        <f aca="false">$O$5</f>
        <v>80</v>
      </c>
      <c r="U281" s="25" t="n">
        <f aca="false">$P$5</f>
        <v>6400</v>
      </c>
      <c r="V281" s="25" t="n">
        <f aca="false">$Q$5</f>
        <v>512000</v>
      </c>
      <c r="W281" s="10"/>
      <c r="X281" s="25" t="n">
        <f aca="false">$N$5</f>
        <v>1</v>
      </c>
      <c r="Y281" s="32" t="n">
        <f aca="false">S281</f>
        <v>0.118078703703704</v>
      </c>
      <c r="Z281" s="25" t="n">
        <f aca="false">$P$5</f>
        <v>6400</v>
      </c>
      <c r="AA281" s="25" t="n">
        <f aca="false">$Q$5</f>
        <v>512000</v>
      </c>
      <c r="AB281" s="10"/>
      <c r="AC281" s="25" t="n">
        <f aca="false">$N$5</f>
        <v>1</v>
      </c>
      <c r="AD281" s="25" t="n">
        <f aca="false">$O$5</f>
        <v>80</v>
      </c>
      <c r="AE281" s="32" t="n">
        <f aca="false">Y281</f>
        <v>0.118078703703704</v>
      </c>
      <c r="AF281" s="25" t="n">
        <f aca="false">$Q$5</f>
        <v>512000</v>
      </c>
      <c r="AG281" s="10"/>
      <c r="AH281" s="25" t="n">
        <f aca="false">$N$5</f>
        <v>1</v>
      </c>
      <c r="AI281" s="25" t="n">
        <f aca="false">$O$5</f>
        <v>80</v>
      </c>
      <c r="AJ281" s="25" t="n">
        <f aca="false">$P$5</f>
        <v>6400</v>
      </c>
      <c r="AK281" s="32" t="n">
        <f aca="false">AE281</f>
        <v>0.118078703703704</v>
      </c>
    </row>
    <row r="282" customFormat="false" ht="14.1" hidden="false" customHeight="false" outlineLevel="0" collapsed="false">
      <c r="A282" s="10"/>
      <c r="B282" s="10"/>
      <c r="C282" s="10"/>
      <c r="D282" s="10"/>
      <c r="E282" s="10"/>
      <c r="F282" s="32"/>
      <c r="G282" s="10"/>
      <c r="H282" s="10"/>
      <c r="I282" s="10" t="str">
        <f aca="false">ADDRESS(I278,5,1)</f>
        <v>$E$48</v>
      </c>
      <c r="J282" s="32" t="n">
        <f aca="true">INDIRECT(I282)</f>
        <v>0.250833333333333</v>
      </c>
      <c r="K282" s="10" t="n">
        <f aca="false">MDETERM(AH279:AK282)</f>
        <v>47.8861449528404</v>
      </c>
      <c r="L282" s="10" t="n">
        <f aca="false">K282/K278</f>
        <v>5.4941497813551E-010</v>
      </c>
      <c r="M282" s="32" t="n">
        <f aca="false">J282</f>
        <v>0.250833333333333</v>
      </c>
      <c r="N282" s="25" t="n">
        <f aca="false">$N$6</f>
        <v>1</v>
      </c>
      <c r="O282" s="40" t="n">
        <f aca="false">$O$6</f>
        <v>160.934708788644</v>
      </c>
      <c r="P282" s="25" t="n">
        <f aca="false">$P$6</f>
        <v>25899.9804928856</v>
      </c>
      <c r="Q282" s="25" t="n">
        <f aca="false">$Q$6</f>
        <v>4168205.81825411</v>
      </c>
      <c r="R282" s="25"/>
      <c r="S282" s="39" t="n">
        <f aca="false">M282</f>
        <v>0.250833333333333</v>
      </c>
      <c r="T282" s="40" t="n">
        <f aca="false">$O$6</f>
        <v>160.934708788644</v>
      </c>
      <c r="U282" s="25" t="n">
        <f aca="false">$P$6</f>
        <v>25899.9804928856</v>
      </c>
      <c r="V282" s="25" t="n">
        <f aca="false">$Q$6</f>
        <v>4168205.81825411</v>
      </c>
      <c r="W282" s="10"/>
      <c r="X282" s="25" t="n">
        <f aca="false">$N$6</f>
        <v>1</v>
      </c>
      <c r="Y282" s="32" t="n">
        <f aca="false">S282</f>
        <v>0.250833333333333</v>
      </c>
      <c r="Z282" s="25" t="n">
        <f aca="false">$P$6</f>
        <v>25899.9804928856</v>
      </c>
      <c r="AA282" s="25" t="n">
        <f aca="false">$Q$6</f>
        <v>4168205.81825411</v>
      </c>
      <c r="AB282" s="10"/>
      <c r="AC282" s="25" t="n">
        <f aca="false">$N$6</f>
        <v>1</v>
      </c>
      <c r="AD282" s="40" t="n">
        <f aca="false">$O$6</f>
        <v>160.934708788644</v>
      </c>
      <c r="AE282" s="32" t="n">
        <f aca="false">Y282</f>
        <v>0.250833333333333</v>
      </c>
      <c r="AF282" s="25" t="n">
        <f aca="false">$Q$6</f>
        <v>4168205.81825411</v>
      </c>
      <c r="AG282" s="10"/>
      <c r="AH282" s="25" t="n">
        <f aca="false">$N$6</f>
        <v>1</v>
      </c>
      <c r="AI282" s="40" t="n">
        <f aca="false">$O$6</f>
        <v>160.934708788644</v>
      </c>
      <c r="AJ282" s="25" t="n">
        <f aca="false">$P$6</f>
        <v>25899.9804928856</v>
      </c>
      <c r="AK282" s="32" t="n">
        <f aca="false">AE282</f>
        <v>0.250833333333333</v>
      </c>
    </row>
    <row r="283" customFormat="false" ht="14.1" hidden="false" customHeight="false" outlineLevel="0" collapsed="false">
      <c r="A283" s="10"/>
      <c r="B283" s="10"/>
      <c r="C283" s="10"/>
      <c r="D283" s="10"/>
      <c r="E283" s="10"/>
      <c r="F283" s="32"/>
      <c r="G283" s="10"/>
      <c r="H283" s="10"/>
      <c r="I283" s="10"/>
      <c r="J283" s="32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customFormat="false" ht="14.55" hidden="false" customHeight="false" outlineLevel="0" collapsed="false">
      <c r="A284" s="10"/>
      <c r="B284" s="10"/>
      <c r="C284" s="10"/>
      <c r="D284" s="10"/>
      <c r="E284" s="10"/>
      <c r="F284" s="32"/>
      <c r="G284" s="10"/>
      <c r="H284" s="10"/>
      <c r="I284" s="10" t="n">
        <f aca="false">I278+1</f>
        <v>49</v>
      </c>
      <c r="J284" s="37" t="n">
        <f aca="false">L285+$F$1*L286+L287*$F$1*$F$1+L288*$F$1*$F$1*$F$1</f>
        <v>0.111214269657967</v>
      </c>
      <c r="K284" s="10" t="n">
        <f aca="false">MDETERM(N285:Q288)</f>
        <v>87158426432.6874</v>
      </c>
      <c r="L284" s="10"/>
      <c r="M284" s="10"/>
      <c r="N284" s="25" t="s">
        <v>6</v>
      </c>
      <c r="O284" s="25" t="s">
        <v>7</v>
      </c>
      <c r="P284" s="25" t="s">
        <v>8</v>
      </c>
      <c r="Q284" s="25" t="s">
        <v>9</v>
      </c>
      <c r="R284" s="25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customFormat="false" ht="14.1" hidden="false" customHeight="false" outlineLevel="0" collapsed="false">
      <c r="A285" s="10"/>
      <c r="B285" s="10"/>
      <c r="C285" s="10"/>
      <c r="D285" s="10"/>
      <c r="E285" s="10"/>
      <c r="F285" s="32"/>
      <c r="G285" s="10"/>
      <c r="H285" s="10"/>
      <c r="I285" s="10" t="str">
        <f aca="false">ADDRESS(I284,2,1)</f>
        <v>$B$49</v>
      </c>
      <c r="J285" s="32" t="n">
        <f aca="true">INDIRECT(I285)</f>
        <v>0.0228240740740741</v>
      </c>
      <c r="K285" s="10" t="n">
        <f aca="false">MDETERM(S285:V288)</f>
        <v>790452.180939097</v>
      </c>
      <c r="L285" s="10" t="n">
        <f aca="false">K285/K284</f>
        <v>9.06914240299605E-006</v>
      </c>
      <c r="M285" s="32" t="n">
        <f aca="false">J285</f>
        <v>0.0228240740740741</v>
      </c>
      <c r="N285" s="25" t="n">
        <f aca="false">$N$3</f>
        <v>1</v>
      </c>
      <c r="O285" s="25" t="n">
        <f aca="false">$O$3</f>
        <v>16</v>
      </c>
      <c r="P285" s="25" t="n">
        <f aca="false">$P$3</f>
        <v>256</v>
      </c>
      <c r="Q285" s="25" t="n">
        <f aca="false">$Q$3</f>
        <v>4096</v>
      </c>
      <c r="R285" s="25"/>
      <c r="S285" s="39" t="n">
        <f aca="false">M285</f>
        <v>0.0228240740740741</v>
      </c>
      <c r="T285" s="25" t="n">
        <f aca="false">$O$3</f>
        <v>16</v>
      </c>
      <c r="U285" s="25" t="n">
        <f aca="false">$P$3</f>
        <v>256</v>
      </c>
      <c r="V285" s="25" t="n">
        <f aca="false">$Q$3</f>
        <v>4096</v>
      </c>
      <c r="W285" s="10"/>
      <c r="X285" s="25" t="n">
        <f aca="false">$N$3</f>
        <v>1</v>
      </c>
      <c r="Y285" s="32" t="n">
        <f aca="false">S285</f>
        <v>0.0228240740740741</v>
      </c>
      <c r="Z285" s="25" t="n">
        <f aca="false">$P$3</f>
        <v>256</v>
      </c>
      <c r="AA285" s="25" t="n">
        <f aca="false">$Q$3</f>
        <v>4096</v>
      </c>
      <c r="AB285" s="10"/>
      <c r="AC285" s="25" t="n">
        <f aca="false">$N$3</f>
        <v>1</v>
      </c>
      <c r="AD285" s="25" t="n">
        <f aca="false">$O$3</f>
        <v>16</v>
      </c>
      <c r="AE285" s="32" t="n">
        <f aca="false">Y285</f>
        <v>0.0228240740740741</v>
      </c>
      <c r="AF285" s="25" t="n">
        <f aca="false">$Q$3</f>
        <v>4096</v>
      </c>
      <c r="AG285" s="10"/>
      <c r="AH285" s="25" t="n">
        <f aca="false">$N$3</f>
        <v>1</v>
      </c>
      <c r="AI285" s="25" t="n">
        <f aca="false">$O$3</f>
        <v>16</v>
      </c>
      <c r="AJ285" s="25" t="n">
        <f aca="false">$P$3</f>
        <v>256</v>
      </c>
      <c r="AK285" s="32" t="n">
        <f aca="false">AE285</f>
        <v>0.0228240740740741</v>
      </c>
    </row>
    <row r="286" customFormat="false" ht="14.1" hidden="false" customHeight="false" outlineLevel="0" collapsed="false">
      <c r="A286" s="10"/>
      <c r="B286" s="10"/>
      <c r="C286" s="10"/>
      <c r="D286" s="10"/>
      <c r="E286" s="10"/>
      <c r="F286" s="32"/>
      <c r="G286" s="10"/>
      <c r="H286" s="10"/>
      <c r="I286" s="10" t="str">
        <f aca="false">ADDRESS(I284,3,1)</f>
        <v>$C$49</v>
      </c>
      <c r="J286" s="32" t="n">
        <f aca="true">INDIRECT(I286)</f>
        <v>0.0579513888888889</v>
      </c>
      <c r="K286" s="10" t="n">
        <f aca="false">MDETERM(X285:AA288)</f>
        <v>123000287.47876</v>
      </c>
      <c r="L286" s="10" t="n">
        <f aca="false">K286/K284</f>
        <v>0.00141122657341403</v>
      </c>
      <c r="M286" s="32" t="n">
        <f aca="false">J286</f>
        <v>0.0579513888888889</v>
      </c>
      <c r="N286" s="25" t="n">
        <f aca="false">$N$4</f>
        <v>1</v>
      </c>
      <c r="O286" s="25" t="n">
        <f aca="false">$O$4</f>
        <v>40</v>
      </c>
      <c r="P286" s="25" t="n">
        <f aca="false">$P$4</f>
        <v>1600</v>
      </c>
      <c r="Q286" s="25" t="n">
        <f aca="false">$Q$4</f>
        <v>64000</v>
      </c>
      <c r="R286" s="25"/>
      <c r="S286" s="39" t="n">
        <f aca="false">M286</f>
        <v>0.0579513888888889</v>
      </c>
      <c r="T286" s="25" t="n">
        <f aca="false">$O$4</f>
        <v>40</v>
      </c>
      <c r="U286" s="25" t="n">
        <f aca="false">$P$4</f>
        <v>1600</v>
      </c>
      <c r="V286" s="25" t="n">
        <f aca="false">$Q$4</f>
        <v>64000</v>
      </c>
      <c r="W286" s="10"/>
      <c r="X286" s="25" t="n">
        <f aca="false">$N$4</f>
        <v>1</v>
      </c>
      <c r="Y286" s="32" t="n">
        <f aca="false">S286</f>
        <v>0.0579513888888889</v>
      </c>
      <c r="Z286" s="25" t="n">
        <f aca="false">$P$4</f>
        <v>1600</v>
      </c>
      <c r="AA286" s="25" t="n">
        <f aca="false">$Q$4</f>
        <v>64000</v>
      </c>
      <c r="AB286" s="10"/>
      <c r="AC286" s="25" t="n">
        <f aca="false">$N$4</f>
        <v>1</v>
      </c>
      <c r="AD286" s="25" t="n">
        <f aca="false">$O$4</f>
        <v>40</v>
      </c>
      <c r="AE286" s="32" t="n">
        <f aca="false">Y286</f>
        <v>0.0579513888888889</v>
      </c>
      <c r="AF286" s="25" t="n">
        <f aca="false">$Q$4</f>
        <v>64000</v>
      </c>
      <c r="AG286" s="10"/>
      <c r="AH286" s="25" t="n">
        <f aca="false">$N$4</f>
        <v>1</v>
      </c>
      <c r="AI286" s="25" t="n">
        <f aca="false">$O$4</f>
        <v>40</v>
      </c>
      <c r="AJ286" s="25" t="n">
        <f aca="false">$P$4</f>
        <v>1600</v>
      </c>
      <c r="AK286" s="32" t="n">
        <f aca="false">AE286</f>
        <v>0.0579513888888889</v>
      </c>
    </row>
    <row r="287" customFormat="false" ht="14.1" hidden="false" customHeight="false" outlineLevel="0" collapsed="false">
      <c r="A287" s="10"/>
      <c r="B287" s="10"/>
      <c r="C287" s="10"/>
      <c r="D287" s="10"/>
      <c r="E287" s="10"/>
      <c r="F287" s="32"/>
      <c r="G287" s="10"/>
      <c r="H287" s="10"/>
      <c r="I287" s="10" t="str">
        <f aca="false">ADDRESS(I284,4,1)</f>
        <v>$D$49</v>
      </c>
      <c r="J287" s="32" t="n">
        <f aca="true">INDIRECT(I287)</f>
        <v>0.119027777777778</v>
      </c>
      <c r="K287" s="10" t="n">
        <f aca="false">MDETERM(AC285:AF288)</f>
        <v>79334.2106397796</v>
      </c>
      <c r="L287" s="10" t="n">
        <f aca="false">K287/K284</f>
        <v>9.10229955804097E-007</v>
      </c>
      <c r="M287" s="32" t="n">
        <f aca="false">J287</f>
        <v>0.119027777777778</v>
      </c>
      <c r="N287" s="25" t="n">
        <f aca="false">$N$5</f>
        <v>1</v>
      </c>
      <c r="O287" s="25" t="n">
        <f aca="false">$O$5</f>
        <v>80</v>
      </c>
      <c r="P287" s="25" t="n">
        <f aca="false">$P$5</f>
        <v>6400</v>
      </c>
      <c r="Q287" s="25" t="n">
        <f aca="false">$Q$5</f>
        <v>512000</v>
      </c>
      <c r="R287" s="25"/>
      <c r="S287" s="39" t="n">
        <f aca="false">M287</f>
        <v>0.119027777777778</v>
      </c>
      <c r="T287" s="25" t="n">
        <f aca="false">$O$5</f>
        <v>80</v>
      </c>
      <c r="U287" s="25" t="n">
        <f aca="false">$P$5</f>
        <v>6400</v>
      </c>
      <c r="V287" s="25" t="n">
        <f aca="false">$Q$5</f>
        <v>512000</v>
      </c>
      <c r="W287" s="10"/>
      <c r="X287" s="25" t="n">
        <f aca="false">$N$5</f>
        <v>1</v>
      </c>
      <c r="Y287" s="32" t="n">
        <f aca="false">S287</f>
        <v>0.119027777777778</v>
      </c>
      <c r="Z287" s="25" t="n">
        <f aca="false">$P$5</f>
        <v>6400</v>
      </c>
      <c r="AA287" s="25" t="n">
        <f aca="false">$Q$5</f>
        <v>512000</v>
      </c>
      <c r="AB287" s="10"/>
      <c r="AC287" s="25" t="n">
        <f aca="false">$N$5</f>
        <v>1</v>
      </c>
      <c r="AD287" s="25" t="n">
        <f aca="false">$O$5</f>
        <v>80</v>
      </c>
      <c r="AE287" s="32" t="n">
        <f aca="false">Y287</f>
        <v>0.119027777777778</v>
      </c>
      <c r="AF287" s="25" t="n">
        <f aca="false">$Q$5</f>
        <v>512000</v>
      </c>
      <c r="AG287" s="10"/>
      <c r="AH287" s="25" t="n">
        <f aca="false">$N$5</f>
        <v>1</v>
      </c>
      <c r="AI287" s="25" t="n">
        <f aca="false">$O$5</f>
        <v>80</v>
      </c>
      <c r="AJ287" s="25" t="n">
        <f aca="false">$P$5</f>
        <v>6400</v>
      </c>
      <c r="AK287" s="32" t="n">
        <f aca="false">AE287</f>
        <v>0.119027777777778</v>
      </c>
    </row>
    <row r="288" customFormat="false" ht="14.1" hidden="false" customHeight="false" outlineLevel="0" collapsed="false">
      <c r="A288" s="10"/>
      <c r="B288" s="10"/>
      <c r="C288" s="10"/>
      <c r="D288" s="10"/>
      <c r="E288" s="10"/>
      <c r="F288" s="32"/>
      <c r="G288" s="10"/>
      <c r="H288" s="10"/>
      <c r="I288" s="10" t="str">
        <f aca="false">ADDRESS(I284,5,1)</f>
        <v>$E$49</v>
      </c>
      <c r="J288" s="32" t="n">
        <f aca="true">INDIRECT(I288)</f>
        <v>0.253101851851852</v>
      </c>
      <c r="K288" s="10" t="n">
        <f aca="false">MDETERM(AH285:AK288)</f>
        <v>50.2371373328381</v>
      </c>
      <c r="L288" s="10" t="n">
        <f aca="false">K288/K284</f>
        <v>5.76388759974187E-010</v>
      </c>
      <c r="M288" s="32" t="n">
        <f aca="false">J288</f>
        <v>0.253101851851852</v>
      </c>
      <c r="N288" s="25" t="n">
        <f aca="false">$N$6</f>
        <v>1</v>
      </c>
      <c r="O288" s="40" t="n">
        <f aca="false">$O$6</f>
        <v>160.934708788644</v>
      </c>
      <c r="P288" s="25" t="n">
        <f aca="false">$P$6</f>
        <v>25899.9804928856</v>
      </c>
      <c r="Q288" s="25" t="n">
        <f aca="false">$Q$6</f>
        <v>4168205.81825411</v>
      </c>
      <c r="R288" s="25"/>
      <c r="S288" s="39" t="n">
        <f aca="false">M288</f>
        <v>0.253101851851852</v>
      </c>
      <c r="T288" s="40" t="n">
        <f aca="false">$O$6</f>
        <v>160.934708788644</v>
      </c>
      <c r="U288" s="25" t="n">
        <f aca="false">$P$6</f>
        <v>25899.9804928856</v>
      </c>
      <c r="V288" s="25" t="n">
        <f aca="false">$Q$6</f>
        <v>4168205.81825411</v>
      </c>
      <c r="W288" s="10"/>
      <c r="X288" s="25" t="n">
        <f aca="false">$N$6</f>
        <v>1</v>
      </c>
      <c r="Y288" s="32" t="n">
        <f aca="false">S288</f>
        <v>0.253101851851852</v>
      </c>
      <c r="Z288" s="25" t="n">
        <f aca="false">$P$6</f>
        <v>25899.9804928856</v>
      </c>
      <c r="AA288" s="25" t="n">
        <f aca="false">$Q$6</f>
        <v>4168205.81825411</v>
      </c>
      <c r="AB288" s="10"/>
      <c r="AC288" s="25" t="n">
        <f aca="false">$N$6</f>
        <v>1</v>
      </c>
      <c r="AD288" s="40" t="n">
        <f aca="false">$O$6</f>
        <v>160.934708788644</v>
      </c>
      <c r="AE288" s="32" t="n">
        <f aca="false">Y288</f>
        <v>0.253101851851852</v>
      </c>
      <c r="AF288" s="25" t="n">
        <f aca="false">$Q$6</f>
        <v>4168205.81825411</v>
      </c>
      <c r="AG288" s="10"/>
      <c r="AH288" s="25" t="n">
        <f aca="false">$N$6</f>
        <v>1</v>
      </c>
      <c r="AI288" s="40" t="n">
        <f aca="false">$O$6</f>
        <v>160.934708788644</v>
      </c>
      <c r="AJ288" s="25" t="n">
        <f aca="false">$P$6</f>
        <v>25899.9804928856</v>
      </c>
      <c r="AK288" s="32" t="n">
        <f aca="false">AE288</f>
        <v>0.253101851851852</v>
      </c>
    </row>
    <row r="289" customFormat="false" ht="14.1" hidden="false" customHeight="false" outlineLevel="0" collapsed="false">
      <c r="A289" s="10"/>
      <c r="B289" s="10"/>
      <c r="C289" s="10"/>
      <c r="D289" s="10"/>
      <c r="E289" s="10"/>
      <c r="F289" s="32"/>
      <c r="G289" s="10"/>
      <c r="H289" s="10"/>
      <c r="I289" s="10"/>
      <c r="J289" s="32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customFormat="false" ht="14.55" hidden="false" customHeight="false" outlineLevel="0" collapsed="false">
      <c r="A290" s="10"/>
      <c r="B290" s="10"/>
      <c r="C290" s="10"/>
      <c r="D290" s="10"/>
      <c r="E290" s="10"/>
      <c r="F290" s="32"/>
      <c r="G290" s="10"/>
      <c r="H290" s="10"/>
      <c r="I290" s="10" t="n">
        <f aca="false">I284+1</f>
        <v>50</v>
      </c>
      <c r="J290" s="37" t="n">
        <f aca="false">L291+$F$1*L292+L293*$F$1*$F$1+L294*$F$1*$F$1*$F$1</f>
        <v>0.112136176569284</v>
      </c>
      <c r="K290" s="10" t="n">
        <f aca="false">MDETERM(N291:Q294)</f>
        <v>87158426432.6874</v>
      </c>
      <c r="L290" s="10"/>
      <c r="M290" s="10"/>
      <c r="N290" s="25" t="s">
        <v>6</v>
      </c>
      <c r="O290" s="25" t="s">
        <v>7</v>
      </c>
      <c r="P290" s="25" t="s">
        <v>8</v>
      </c>
      <c r="Q290" s="25" t="s">
        <v>9</v>
      </c>
      <c r="R290" s="25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customFormat="false" ht="14.1" hidden="false" customHeight="false" outlineLevel="0" collapsed="false">
      <c r="A291" s="10"/>
      <c r="B291" s="10"/>
      <c r="C291" s="10"/>
      <c r="D291" s="10"/>
      <c r="E291" s="10"/>
      <c r="F291" s="32"/>
      <c r="G291" s="10"/>
      <c r="H291" s="10"/>
      <c r="I291" s="10" t="str">
        <f aca="false">ADDRESS(I290,2,1)</f>
        <v>$B$50</v>
      </c>
      <c r="J291" s="32" t="n">
        <f aca="true">INDIRECT(I291)</f>
        <v>0.0229976851851852</v>
      </c>
      <c r="K291" s="10" t="n">
        <f aca="false">MDETERM(S291:V294)</f>
        <v>1578414.40473973</v>
      </c>
      <c r="L291" s="10" t="n">
        <f aca="false">K291/K290</f>
        <v>1.81097166314578E-005</v>
      </c>
      <c r="M291" s="32" t="n">
        <f aca="false">J291</f>
        <v>0.0229976851851852</v>
      </c>
      <c r="N291" s="25" t="n">
        <f aca="false">$N$3</f>
        <v>1</v>
      </c>
      <c r="O291" s="25" t="n">
        <f aca="false">$O$3</f>
        <v>16</v>
      </c>
      <c r="P291" s="25" t="n">
        <f aca="false">$P$3</f>
        <v>256</v>
      </c>
      <c r="Q291" s="25" t="n">
        <f aca="false">$Q$3</f>
        <v>4096</v>
      </c>
      <c r="R291" s="25"/>
      <c r="S291" s="39" t="n">
        <f aca="false">M291</f>
        <v>0.0229976851851852</v>
      </c>
      <c r="T291" s="25" t="n">
        <f aca="false">$O$3</f>
        <v>16</v>
      </c>
      <c r="U291" s="25" t="n">
        <f aca="false">$P$3</f>
        <v>256</v>
      </c>
      <c r="V291" s="25" t="n">
        <f aca="false">$Q$3</f>
        <v>4096</v>
      </c>
      <c r="W291" s="10"/>
      <c r="X291" s="25" t="n">
        <f aca="false">$N$3</f>
        <v>1</v>
      </c>
      <c r="Y291" s="32" t="n">
        <f aca="false">S291</f>
        <v>0.0229976851851852</v>
      </c>
      <c r="Z291" s="25" t="n">
        <f aca="false">$P$3</f>
        <v>256</v>
      </c>
      <c r="AA291" s="25" t="n">
        <f aca="false">$Q$3</f>
        <v>4096</v>
      </c>
      <c r="AB291" s="10"/>
      <c r="AC291" s="25" t="n">
        <f aca="false">$N$3</f>
        <v>1</v>
      </c>
      <c r="AD291" s="25" t="n">
        <f aca="false">$O$3</f>
        <v>16</v>
      </c>
      <c r="AE291" s="32" t="n">
        <f aca="false">Y291</f>
        <v>0.0229976851851852</v>
      </c>
      <c r="AF291" s="25" t="n">
        <f aca="false">$Q$3</f>
        <v>4096</v>
      </c>
      <c r="AG291" s="10"/>
      <c r="AH291" s="25" t="n">
        <f aca="false">$N$3</f>
        <v>1</v>
      </c>
      <c r="AI291" s="25" t="n">
        <f aca="false">$O$3</f>
        <v>16</v>
      </c>
      <c r="AJ291" s="25" t="n">
        <f aca="false">$P$3</f>
        <v>256</v>
      </c>
      <c r="AK291" s="32" t="n">
        <f aca="false">AE291</f>
        <v>0.0229976851851852</v>
      </c>
    </row>
    <row r="292" customFormat="false" ht="14.1" hidden="false" customHeight="false" outlineLevel="0" collapsed="false">
      <c r="A292" s="10"/>
      <c r="B292" s="10"/>
      <c r="C292" s="10"/>
      <c r="D292" s="10"/>
      <c r="E292" s="10"/>
      <c r="F292" s="32"/>
      <c r="G292" s="10"/>
      <c r="H292" s="10"/>
      <c r="I292" s="10" t="str">
        <f aca="false">ADDRESS(I290,3,1)</f>
        <v>$C$50</v>
      </c>
      <c r="J292" s="32" t="n">
        <f aca="true">INDIRECT(I292)</f>
        <v>0.0584027777777778</v>
      </c>
      <c r="K292" s="10" t="n">
        <f aca="false">MDETERM(X291:AA294)</f>
        <v>123851458.552301</v>
      </c>
      <c r="L292" s="10" t="n">
        <f aca="false">K292/K290</f>
        <v>0.00142099236552821</v>
      </c>
      <c r="M292" s="32" t="n">
        <f aca="false">J292</f>
        <v>0.0584027777777778</v>
      </c>
      <c r="N292" s="25" t="n">
        <f aca="false">$N$4</f>
        <v>1</v>
      </c>
      <c r="O292" s="25" t="n">
        <f aca="false">$O$4</f>
        <v>40</v>
      </c>
      <c r="P292" s="25" t="n">
        <f aca="false">$P$4</f>
        <v>1600</v>
      </c>
      <c r="Q292" s="25" t="n">
        <f aca="false">$Q$4</f>
        <v>64000</v>
      </c>
      <c r="R292" s="25"/>
      <c r="S292" s="39" t="n">
        <f aca="false">M292</f>
        <v>0.0584027777777778</v>
      </c>
      <c r="T292" s="25" t="n">
        <f aca="false">$O$4</f>
        <v>40</v>
      </c>
      <c r="U292" s="25" t="n">
        <f aca="false">$P$4</f>
        <v>1600</v>
      </c>
      <c r="V292" s="25" t="n">
        <f aca="false">$Q$4</f>
        <v>64000</v>
      </c>
      <c r="W292" s="10"/>
      <c r="X292" s="25" t="n">
        <f aca="false">$N$4</f>
        <v>1</v>
      </c>
      <c r="Y292" s="32" t="n">
        <f aca="false">S292</f>
        <v>0.0584027777777778</v>
      </c>
      <c r="Z292" s="25" t="n">
        <f aca="false">$P$4</f>
        <v>1600</v>
      </c>
      <c r="AA292" s="25" t="n">
        <f aca="false">$Q$4</f>
        <v>64000</v>
      </c>
      <c r="AB292" s="10"/>
      <c r="AC292" s="25" t="n">
        <f aca="false">$N$4</f>
        <v>1</v>
      </c>
      <c r="AD292" s="25" t="n">
        <f aca="false">$O$4</f>
        <v>40</v>
      </c>
      <c r="AE292" s="32" t="n">
        <f aca="false">Y292</f>
        <v>0.0584027777777778</v>
      </c>
      <c r="AF292" s="25" t="n">
        <f aca="false">$Q$4</f>
        <v>64000</v>
      </c>
      <c r="AG292" s="10"/>
      <c r="AH292" s="25" t="n">
        <f aca="false">$N$4</f>
        <v>1</v>
      </c>
      <c r="AI292" s="25" t="n">
        <f aca="false">$O$4</f>
        <v>40</v>
      </c>
      <c r="AJ292" s="25" t="n">
        <f aca="false">$P$4</f>
        <v>1600</v>
      </c>
      <c r="AK292" s="32" t="n">
        <f aca="false">AE292</f>
        <v>0.0584027777777778</v>
      </c>
    </row>
    <row r="293" customFormat="false" ht="14.1" hidden="false" customHeight="false" outlineLevel="0" collapsed="false">
      <c r="A293" s="10"/>
      <c r="B293" s="10"/>
      <c r="C293" s="10"/>
      <c r="D293" s="10"/>
      <c r="E293" s="10"/>
      <c r="F293" s="32"/>
      <c r="G293" s="10"/>
      <c r="H293" s="10"/>
      <c r="I293" s="10" t="str">
        <f aca="false">ADDRESS(I290,4,1)</f>
        <v>$D$50</v>
      </c>
      <c r="J293" s="32" t="n">
        <f aca="true">INDIRECT(I293)</f>
        <v>0.120023148148148</v>
      </c>
      <c r="K293" s="10" t="n">
        <f aca="false">MDETERM(AC291:AF294)</f>
        <v>82175.9377807669</v>
      </c>
      <c r="L293" s="10" t="n">
        <f aca="false">K293/K290</f>
        <v>9.42834114200439E-007</v>
      </c>
      <c r="M293" s="32" t="n">
        <f aca="false">J293</f>
        <v>0.120023148148148</v>
      </c>
      <c r="N293" s="25" t="n">
        <f aca="false">$N$5</f>
        <v>1</v>
      </c>
      <c r="O293" s="25" t="n">
        <f aca="false">$O$5</f>
        <v>80</v>
      </c>
      <c r="P293" s="25" t="n">
        <f aca="false">$P$5</f>
        <v>6400</v>
      </c>
      <c r="Q293" s="25" t="n">
        <f aca="false">$Q$5</f>
        <v>512000</v>
      </c>
      <c r="R293" s="25"/>
      <c r="S293" s="39" t="n">
        <f aca="false">M293</f>
        <v>0.120023148148148</v>
      </c>
      <c r="T293" s="25" t="n">
        <f aca="false">$O$5</f>
        <v>80</v>
      </c>
      <c r="U293" s="25" t="n">
        <f aca="false">$P$5</f>
        <v>6400</v>
      </c>
      <c r="V293" s="25" t="n">
        <f aca="false">$Q$5</f>
        <v>512000</v>
      </c>
      <c r="W293" s="10"/>
      <c r="X293" s="25" t="n">
        <f aca="false">$N$5</f>
        <v>1</v>
      </c>
      <c r="Y293" s="32" t="n">
        <f aca="false">S293</f>
        <v>0.120023148148148</v>
      </c>
      <c r="Z293" s="25" t="n">
        <f aca="false">$P$5</f>
        <v>6400</v>
      </c>
      <c r="AA293" s="25" t="n">
        <f aca="false">$Q$5</f>
        <v>512000</v>
      </c>
      <c r="AB293" s="10"/>
      <c r="AC293" s="25" t="n">
        <f aca="false">$N$5</f>
        <v>1</v>
      </c>
      <c r="AD293" s="25" t="n">
        <f aca="false">$O$5</f>
        <v>80</v>
      </c>
      <c r="AE293" s="32" t="n">
        <f aca="false">Y293</f>
        <v>0.120023148148148</v>
      </c>
      <c r="AF293" s="25" t="n">
        <f aca="false">$Q$5</f>
        <v>512000</v>
      </c>
      <c r="AG293" s="10"/>
      <c r="AH293" s="25" t="n">
        <f aca="false">$N$5</f>
        <v>1</v>
      </c>
      <c r="AI293" s="25" t="n">
        <f aca="false">$O$5</f>
        <v>80</v>
      </c>
      <c r="AJ293" s="25" t="n">
        <f aca="false">$P$5</f>
        <v>6400</v>
      </c>
      <c r="AK293" s="32" t="n">
        <f aca="false">AE293</f>
        <v>0.120023148148148</v>
      </c>
    </row>
    <row r="294" customFormat="false" ht="14.1" hidden="false" customHeight="false" outlineLevel="0" collapsed="false">
      <c r="A294" s="10"/>
      <c r="B294" s="10"/>
      <c r="C294" s="10"/>
      <c r="D294" s="10"/>
      <c r="E294" s="10"/>
      <c r="F294" s="32"/>
      <c r="G294" s="10"/>
      <c r="H294" s="10"/>
      <c r="I294" s="10" t="str">
        <f aca="false">ADDRESS(I290,5,1)</f>
        <v>$E$50</v>
      </c>
      <c r="J294" s="32" t="n">
        <f aca="true">INDIRECT(I294)</f>
        <v>0.255497685185185</v>
      </c>
      <c r="K294" s="10" t="n">
        <f aca="false">MDETERM(AH291:AK294)</f>
        <v>49.6242728596586</v>
      </c>
      <c r="L294" s="10" t="n">
        <f aca="false">K294/K290</f>
        <v>5.69357145266769E-010</v>
      </c>
      <c r="M294" s="32" t="n">
        <f aca="false">J294</f>
        <v>0.255497685185185</v>
      </c>
      <c r="N294" s="25" t="n">
        <f aca="false">$N$6</f>
        <v>1</v>
      </c>
      <c r="O294" s="40" t="n">
        <f aca="false">$O$6</f>
        <v>160.934708788644</v>
      </c>
      <c r="P294" s="25" t="n">
        <f aca="false">$P$6</f>
        <v>25899.9804928856</v>
      </c>
      <c r="Q294" s="25" t="n">
        <f aca="false">$Q$6</f>
        <v>4168205.81825411</v>
      </c>
      <c r="R294" s="25"/>
      <c r="S294" s="39" t="n">
        <f aca="false">M294</f>
        <v>0.255497685185185</v>
      </c>
      <c r="T294" s="40" t="n">
        <f aca="false">$O$6</f>
        <v>160.934708788644</v>
      </c>
      <c r="U294" s="25" t="n">
        <f aca="false">$P$6</f>
        <v>25899.9804928856</v>
      </c>
      <c r="V294" s="25" t="n">
        <f aca="false">$Q$6</f>
        <v>4168205.81825411</v>
      </c>
      <c r="W294" s="10"/>
      <c r="X294" s="25" t="n">
        <f aca="false">$N$6</f>
        <v>1</v>
      </c>
      <c r="Y294" s="32" t="n">
        <f aca="false">S294</f>
        <v>0.255497685185185</v>
      </c>
      <c r="Z294" s="25" t="n">
        <f aca="false">$P$6</f>
        <v>25899.9804928856</v>
      </c>
      <c r="AA294" s="25" t="n">
        <f aca="false">$Q$6</f>
        <v>4168205.81825411</v>
      </c>
      <c r="AB294" s="10"/>
      <c r="AC294" s="25" t="n">
        <f aca="false">$N$6</f>
        <v>1</v>
      </c>
      <c r="AD294" s="40" t="n">
        <f aca="false">$O$6</f>
        <v>160.934708788644</v>
      </c>
      <c r="AE294" s="32" t="n">
        <f aca="false">Y294</f>
        <v>0.255497685185185</v>
      </c>
      <c r="AF294" s="25" t="n">
        <f aca="false">$Q$6</f>
        <v>4168205.81825411</v>
      </c>
      <c r="AG294" s="10"/>
      <c r="AH294" s="25" t="n">
        <f aca="false">$N$6</f>
        <v>1</v>
      </c>
      <c r="AI294" s="40" t="n">
        <f aca="false">$O$6</f>
        <v>160.934708788644</v>
      </c>
      <c r="AJ294" s="25" t="n">
        <f aca="false">$P$6</f>
        <v>25899.9804928856</v>
      </c>
      <c r="AK294" s="32" t="n">
        <f aca="false">AE294</f>
        <v>0.255497685185185</v>
      </c>
    </row>
    <row r="295" customFormat="false" ht="14.1" hidden="false" customHeight="false" outlineLevel="0" collapsed="false">
      <c r="A295" s="10"/>
      <c r="B295" s="10"/>
      <c r="C295" s="10"/>
      <c r="D295" s="10"/>
      <c r="E295" s="10"/>
      <c r="F295" s="32"/>
      <c r="G295" s="10"/>
      <c r="H295" s="10"/>
      <c r="I295" s="10"/>
      <c r="J295" s="32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customFormat="false" ht="14.55" hidden="false" customHeight="false" outlineLevel="0" collapsed="false">
      <c r="A296" s="10"/>
      <c r="B296" s="10"/>
      <c r="C296" s="10"/>
      <c r="D296" s="10"/>
      <c r="E296" s="10"/>
      <c r="F296" s="32"/>
      <c r="G296" s="10"/>
      <c r="H296" s="10"/>
      <c r="I296" s="10" t="n">
        <f aca="false">I290+1</f>
        <v>51</v>
      </c>
      <c r="J296" s="37" t="n">
        <f aca="false">L297+$F$1*L298+L299*$F$1*$F$1+L300*$F$1*$F$1*$F$1</f>
        <v>0.113113437038006</v>
      </c>
      <c r="K296" s="10" t="n">
        <f aca="false">MDETERM(N297:Q300)</f>
        <v>87158426432.6874</v>
      </c>
      <c r="L296" s="10"/>
      <c r="M296" s="10"/>
      <c r="N296" s="25" t="s">
        <v>6</v>
      </c>
      <c r="O296" s="25" t="s">
        <v>7</v>
      </c>
      <c r="P296" s="25" t="s">
        <v>8</v>
      </c>
      <c r="Q296" s="25" t="s">
        <v>9</v>
      </c>
      <c r="R296" s="25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customFormat="false" ht="14.1" hidden="false" customHeight="false" outlineLevel="0" collapsed="false">
      <c r="A297" s="10"/>
      <c r="B297" s="10"/>
      <c r="C297" s="10"/>
      <c r="D297" s="10"/>
      <c r="E297" s="10"/>
      <c r="F297" s="32"/>
      <c r="G297" s="10"/>
      <c r="H297" s="10"/>
      <c r="I297" s="10" t="str">
        <f aca="false">ADDRESS(I296,2,1)</f>
        <v>$B$51</v>
      </c>
      <c r="J297" s="32" t="n">
        <f aca="true">INDIRECT(I297)</f>
        <v>0.0231828703703704</v>
      </c>
      <c r="K297" s="10" t="n">
        <f aca="false">MDETERM(S297:V300)</f>
        <v>1400726.84320906</v>
      </c>
      <c r="L297" s="10" t="n">
        <f aca="false">K297/K296</f>
        <v>1.60710432776209E-005</v>
      </c>
      <c r="M297" s="32" t="n">
        <f aca="false">J297</f>
        <v>0.0231828703703704</v>
      </c>
      <c r="N297" s="25" t="n">
        <f aca="false">$N$3</f>
        <v>1</v>
      </c>
      <c r="O297" s="25" t="n">
        <f aca="false">$O$3</f>
        <v>16</v>
      </c>
      <c r="P297" s="25" t="n">
        <f aca="false">$P$3</f>
        <v>256</v>
      </c>
      <c r="Q297" s="25" t="n">
        <f aca="false">$Q$3</f>
        <v>4096</v>
      </c>
      <c r="R297" s="25"/>
      <c r="S297" s="39" t="n">
        <f aca="false">M297</f>
        <v>0.0231828703703704</v>
      </c>
      <c r="T297" s="25" t="n">
        <f aca="false">$O$3</f>
        <v>16</v>
      </c>
      <c r="U297" s="25" t="n">
        <f aca="false">$P$3</f>
        <v>256</v>
      </c>
      <c r="V297" s="25" t="n">
        <f aca="false">$Q$3</f>
        <v>4096</v>
      </c>
      <c r="W297" s="10"/>
      <c r="X297" s="25" t="n">
        <f aca="false">$N$3</f>
        <v>1</v>
      </c>
      <c r="Y297" s="32" t="n">
        <f aca="false">S297</f>
        <v>0.0231828703703704</v>
      </c>
      <c r="Z297" s="25" t="n">
        <f aca="false">$P$3</f>
        <v>256</v>
      </c>
      <c r="AA297" s="25" t="n">
        <f aca="false">$Q$3</f>
        <v>4096</v>
      </c>
      <c r="AB297" s="10"/>
      <c r="AC297" s="25" t="n">
        <f aca="false">$N$3</f>
        <v>1</v>
      </c>
      <c r="AD297" s="25" t="n">
        <f aca="false">$O$3</f>
        <v>16</v>
      </c>
      <c r="AE297" s="32" t="n">
        <f aca="false">Y297</f>
        <v>0.0231828703703704</v>
      </c>
      <c r="AF297" s="25" t="n">
        <f aca="false">$Q$3</f>
        <v>4096</v>
      </c>
      <c r="AG297" s="10"/>
      <c r="AH297" s="25" t="n">
        <f aca="false">$N$3</f>
        <v>1</v>
      </c>
      <c r="AI297" s="25" t="n">
        <f aca="false">$O$3</f>
        <v>16</v>
      </c>
      <c r="AJ297" s="25" t="n">
        <f aca="false">$P$3</f>
        <v>256</v>
      </c>
      <c r="AK297" s="32" t="n">
        <f aca="false">AE297</f>
        <v>0.0231828703703704</v>
      </c>
    </row>
    <row r="298" customFormat="false" ht="14.1" hidden="false" customHeight="false" outlineLevel="0" collapsed="false">
      <c r="A298" s="10"/>
      <c r="B298" s="10"/>
      <c r="C298" s="10"/>
      <c r="D298" s="10"/>
      <c r="E298" s="10"/>
      <c r="F298" s="32"/>
      <c r="G298" s="10"/>
      <c r="H298" s="10"/>
      <c r="I298" s="10" t="str">
        <f aca="false">ADDRESS(I296,3,1)</f>
        <v>$C$51</v>
      </c>
      <c r="J298" s="32" t="n">
        <f aca="true">INDIRECT(I298)</f>
        <v>0.0588888888888889</v>
      </c>
      <c r="K298" s="10" t="n">
        <f aca="false">MDETERM(X297:AA300)</f>
        <v>124845430.266546</v>
      </c>
      <c r="L298" s="10" t="n">
        <f aca="false">K298/K296</f>
        <v>0.0014323965607957</v>
      </c>
      <c r="M298" s="32" t="n">
        <f aca="false">J298</f>
        <v>0.0588888888888889</v>
      </c>
      <c r="N298" s="25" t="n">
        <f aca="false">$N$4</f>
        <v>1</v>
      </c>
      <c r="O298" s="25" t="n">
        <f aca="false">$O$4</f>
        <v>40</v>
      </c>
      <c r="P298" s="25" t="n">
        <f aca="false">$P$4</f>
        <v>1600</v>
      </c>
      <c r="Q298" s="25" t="n">
        <f aca="false">$Q$4</f>
        <v>64000</v>
      </c>
      <c r="R298" s="25"/>
      <c r="S298" s="39" t="n">
        <f aca="false">M298</f>
        <v>0.0588888888888889</v>
      </c>
      <c r="T298" s="25" t="n">
        <f aca="false">$O$4</f>
        <v>40</v>
      </c>
      <c r="U298" s="25" t="n">
        <f aca="false">$P$4</f>
        <v>1600</v>
      </c>
      <c r="V298" s="25" t="n">
        <f aca="false">$Q$4</f>
        <v>64000</v>
      </c>
      <c r="W298" s="10"/>
      <c r="X298" s="25" t="n">
        <f aca="false">$N$4</f>
        <v>1</v>
      </c>
      <c r="Y298" s="32" t="n">
        <f aca="false">S298</f>
        <v>0.0588888888888889</v>
      </c>
      <c r="Z298" s="25" t="n">
        <f aca="false">$P$4</f>
        <v>1600</v>
      </c>
      <c r="AA298" s="25" t="n">
        <f aca="false">$Q$4</f>
        <v>64000</v>
      </c>
      <c r="AB298" s="10"/>
      <c r="AC298" s="25" t="n">
        <f aca="false">$N$4</f>
        <v>1</v>
      </c>
      <c r="AD298" s="25" t="n">
        <f aca="false">$O$4</f>
        <v>40</v>
      </c>
      <c r="AE298" s="32" t="n">
        <f aca="false">Y298</f>
        <v>0.0588888888888889</v>
      </c>
      <c r="AF298" s="25" t="n">
        <f aca="false">$Q$4</f>
        <v>64000</v>
      </c>
      <c r="AG298" s="10"/>
      <c r="AH298" s="25" t="n">
        <f aca="false">$N$4</f>
        <v>1</v>
      </c>
      <c r="AI298" s="25" t="n">
        <f aca="false">$O$4</f>
        <v>40</v>
      </c>
      <c r="AJ298" s="25" t="n">
        <f aca="false">$P$4</f>
        <v>1600</v>
      </c>
      <c r="AK298" s="32" t="n">
        <f aca="false">AE298</f>
        <v>0.0588888888888889</v>
      </c>
    </row>
    <row r="299" customFormat="false" ht="14.1" hidden="false" customHeight="false" outlineLevel="0" collapsed="false">
      <c r="A299" s="10"/>
      <c r="B299" s="10"/>
      <c r="C299" s="10"/>
      <c r="D299" s="10"/>
      <c r="E299" s="10"/>
      <c r="F299" s="32"/>
      <c r="G299" s="10"/>
      <c r="H299" s="10"/>
      <c r="I299" s="10" t="str">
        <f aca="false">ADDRESS(I296,4,1)</f>
        <v>$D$51</v>
      </c>
      <c r="J299" s="32" t="n">
        <f aca="true">INDIRECT(I299)</f>
        <v>0.121076388888889</v>
      </c>
      <c r="K299" s="10" t="n">
        <f aca="false">MDETERM(AC297:AF300)</f>
        <v>83713.630284088</v>
      </c>
      <c r="L299" s="10" t="n">
        <f aca="false">K299/K296</f>
        <v>9.60476613798669E-007</v>
      </c>
      <c r="M299" s="32" t="n">
        <f aca="false">J299</f>
        <v>0.121076388888889</v>
      </c>
      <c r="N299" s="25" t="n">
        <f aca="false">$N$5</f>
        <v>1</v>
      </c>
      <c r="O299" s="25" t="n">
        <f aca="false">$O$5</f>
        <v>80</v>
      </c>
      <c r="P299" s="25" t="n">
        <f aca="false">$P$5</f>
        <v>6400</v>
      </c>
      <c r="Q299" s="25" t="n">
        <f aca="false">$Q$5</f>
        <v>512000</v>
      </c>
      <c r="R299" s="25"/>
      <c r="S299" s="39" t="n">
        <f aca="false">M299</f>
        <v>0.121076388888889</v>
      </c>
      <c r="T299" s="25" t="n">
        <f aca="false">$O$5</f>
        <v>80</v>
      </c>
      <c r="U299" s="25" t="n">
        <f aca="false">$P$5</f>
        <v>6400</v>
      </c>
      <c r="V299" s="25" t="n">
        <f aca="false">$Q$5</f>
        <v>512000</v>
      </c>
      <c r="W299" s="10"/>
      <c r="X299" s="25" t="n">
        <f aca="false">$N$5</f>
        <v>1</v>
      </c>
      <c r="Y299" s="32" t="n">
        <f aca="false">S299</f>
        <v>0.121076388888889</v>
      </c>
      <c r="Z299" s="25" t="n">
        <f aca="false">$P$5</f>
        <v>6400</v>
      </c>
      <c r="AA299" s="25" t="n">
        <f aca="false">$Q$5</f>
        <v>512000</v>
      </c>
      <c r="AB299" s="10"/>
      <c r="AC299" s="25" t="n">
        <f aca="false">$N$5</f>
        <v>1</v>
      </c>
      <c r="AD299" s="25" t="n">
        <f aca="false">$O$5</f>
        <v>80</v>
      </c>
      <c r="AE299" s="32" t="n">
        <f aca="false">Y299</f>
        <v>0.121076388888889</v>
      </c>
      <c r="AF299" s="25" t="n">
        <f aca="false">$Q$5</f>
        <v>512000</v>
      </c>
      <c r="AG299" s="10"/>
      <c r="AH299" s="25" t="n">
        <f aca="false">$N$5</f>
        <v>1</v>
      </c>
      <c r="AI299" s="25" t="n">
        <f aca="false">$O$5</f>
        <v>80</v>
      </c>
      <c r="AJ299" s="25" t="n">
        <f aca="false">$P$5</f>
        <v>6400</v>
      </c>
      <c r="AK299" s="32" t="n">
        <f aca="false">AE299</f>
        <v>0.121076388888889</v>
      </c>
    </row>
    <row r="300" customFormat="false" ht="14.1" hidden="false" customHeight="false" outlineLevel="0" collapsed="false">
      <c r="A300" s="10"/>
      <c r="B300" s="10"/>
      <c r="C300" s="10"/>
      <c r="D300" s="10"/>
      <c r="E300" s="10"/>
      <c r="F300" s="32"/>
      <c r="G300" s="10"/>
      <c r="H300" s="10"/>
      <c r="I300" s="10" t="str">
        <f aca="false">ADDRESS(I296,5,1)</f>
        <v>$E$51</v>
      </c>
      <c r="J300" s="32" t="n">
        <f aca="true">INDIRECT(I300)</f>
        <v>0.258032407407407</v>
      </c>
      <c r="K300" s="10" t="n">
        <f aca="false">MDETERM(AH297:AK300)</f>
        <v>54.7366244582355</v>
      </c>
      <c r="L300" s="10" t="n">
        <f aca="false">K300/K296</f>
        <v>6.28012995398772E-010</v>
      </c>
      <c r="M300" s="32" t="n">
        <f aca="false">J300</f>
        <v>0.258032407407407</v>
      </c>
      <c r="N300" s="25" t="n">
        <f aca="false">$N$6</f>
        <v>1</v>
      </c>
      <c r="O300" s="40" t="n">
        <f aca="false">$O$6</f>
        <v>160.934708788644</v>
      </c>
      <c r="P300" s="25" t="n">
        <f aca="false">$P$6</f>
        <v>25899.9804928856</v>
      </c>
      <c r="Q300" s="25" t="n">
        <f aca="false">$Q$6</f>
        <v>4168205.81825411</v>
      </c>
      <c r="R300" s="25"/>
      <c r="S300" s="39" t="n">
        <f aca="false">M300</f>
        <v>0.258032407407407</v>
      </c>
      <c r="T300" s="40" t="n">
        <f aca="false">$O$6</f>
        <v>160.934708788644</v>
      </c>
      <c r="U300" s="25" t="n">
        <f aca="false">$P$6</f>
        <v>25899.9804928856</v>
      </c>
      <c r="V300" s="25" t="n">
        <f aca="false">$Q$6</f>
        <v>4168205.81825411</v>
      </c>
      <c r="W300" s="10"/>
      <c r="X300" s="25" t="n">
        <f aca="false">$N$6</f>
        <v>1</v>
      </c>
      <c r="Y300" s="32" t="n">
        <f aca="false">S300</f>
        <v>0.258032407407407</v>
      </c>
      <c r="Z300" s="25" t="n">
        <f aca="false">$P$6</f>
        <v>25899.9804928856</v>
      </c>
      <c r="AA300" s="25" t="n">
        <f aca="false">$Q$6</f>
        <v>4168205.81825411</v>
      </c>
      <c r="AB300" s="10"/>
      <c r="AC300" s="25" t="n">
        <f aca="false">$N$6</f>
        <v>1</v>
      </c>
      <c r="AD300" s="40" t="n">
        <f aca="false">$O$6</f>
        <v>160.934708788644</v>
      </c>
      <c r="AE300" s="32" t="n">
        <f aca="false">Y300</f>
        <v>0.258032407407407</v>
      </c>
      <c r="AF300" s="25" t="n">
        <f aca="false">$Q$6</f>
        <v>4168205.81825411</v>
      </c>
      <c r="AG300" s="10"/>
      <c r="AH300" s="25" t="n">
        <f aca="false">$N$6</f>
        <v>1</v>
      </c>
      <c r="AI300" s="40" t="n">
        <f aca="false">$O$6</f>
        <v>160.934708788644</v>
      </c>
      <c r="AJ300" s="25" t="n">
        <f aca="false">$P$6</f>
        <v>25899.9804928856</v>
      </c>
      <c r="AK300" s="32" t="n">
        <f aca="false">AE300</f>
        <v>0.258032407407407</v>
      </c>
    </row>
    <row r="301" customFormat="false" ht="14.1" hidden="false" customHeight="false" outlineLevel="0" collapsed="false">
      <c r="A301" s="10"/>
      <c r="B301" s="10"/>
      <c r="C301" s="10"/>
      <c r="D301" s="10"/>
      <c r="E301" s="10"/>
      <c r="F301" s="32"/>
      <c r="G301" s="10"/>
      <c r="H301" s="10"/>
      <c r="I301" s="10"/>
      <c r="J301" s="32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customFormat="false" ht="14.55" hidden="false" customHeight="false" outlineLevel="0" collapsed="false">
      <c r="A302" s="10"/>
      <c r="B302" s="10"/>
      <c r="C302" s="10"/>
      <c r="D302" s="10"/>
      <c r="E302" s="10"/>
      <c r="F302" s="32"/>
      <c r="G302" s="10"/>
      <c r="H302" s="10"/>
      <c r="I302" s="10" t="n">
        <f aca="false">I296+1</f>
        <v>52</v>
      </c>
      <c r="J302" s="37" t="n">
        <f aca="false">L303+$F$1*L304+L305*$F$1*$F$1+L306*$F$1*$F$1*$F$1</f>
        <v>0.114134308510141</v>
      </c>
      <c r="K302" s="10" t="n">
        <f aca="false">MDETERM(N303:Q306)</f>
        <v>87158426432.6874</v>
      </c>
      <c r="L302" s="10"/>
      <c r="M302" s="10"/>
      <c r="N302" s="25" t="s">
        <v>6</v>
      </c>
      <c r="O302" s="25" t="s">
        <v>7</v>
      </c>
      <c r="P302" s="25" t="s">
        <v>8</v>
      </c>
      <c r="Q302" s="25" t="s">
        <v>9</v>
      </c>
      <c r="R302" s="25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customFormat="false" ht="14.1" hidden="false" customHeight="false" outlineLevel="0" collapsed="false">
      <c r="A303" s="10"/>
      <c r="B303" s="10"/>
      <c r="C303" s="10"/>
      <c r="D303" s="10"/>
      <c r="E303" s="10"/>
      <c r="F303" s="32"/>
      <c r="G303" s="10"/>
      <c r="H303" s="10"/>
      <c r="I303" s="10" t="str">
        <f aca="false">ADDRESS(I302,2,1)</f>
        <v>$B$52</v>
      </c>
      <c r="J303" s="32" t="n">
        <f aca="true">INDIRECT(I303)</f>
        <v>0.0233680555555556</v>
      </c>
      <c r="K303" s="10" t="n">
        <f aca="false">MDETERM(S303:V306)</f>
        <v>-824206.36519643</v>
      </c>
      <c r="L303" s="10" t="n">
        <f aca="false">K303/K302</f>
        <v>-9.45641630913296E-006</v>
      </c>
      <c r="M303" s="32" t="n">
        <f aca="false">J303</f>
        <v>0.0233680555555556</v>
      </c>
      <c r="N303" s="25" t="n">
        <f aca="false">$N$3</f>
        <v>1</v>
      </c>
      <c r="O303" s="25" t="n">
        <f aca="false">$O$3</f>
        <v>16</v>
      </c>
      <c r="P303" s="25" t="n">
        <f aca="false">$P$3</f>
        <v>256</v>
      </c>
      <c r="Q303" s="25" t="n">
        <f aca="false">$Q$3</f>
        <v>4096</v>
      </c>
      <c r="R303" s="25"/>
      <c r="S303" s="39" t="n">
        <f aca="false">M303</f>
        <v>0.0233680555555556</v>
      </c>
      <c r="T303" s="25" t="n">
        <f aca="false">$O$3</f>
        <v>16</v>
      </c>
      <c r="U303" s="25" t="n">
        <f aca="false">$P$3</f>
        <v>256</v>
      </c>
      <c r="V303" s="25" t="n">
        <f aca="false">$Q$3</f>
        <v>4096</v>
      </c>
      <c r="W303" s="10"/>
      <c r="X303" s="25" t="n">
        <f aca="false">$N$3</f>
        <v>1</v>
      </c>
      <c r="Y303" s="32" t="n">
        <f aca="false">S303</f>
        <v>0.0233680555555556</v>
      </c>
      <c r="Z303" s="25" t="n">
        <f aca="false">$P$3</f>
        <v>256</v>
      </c>
      <c r="AA303" s="25" t="n">
        <f aca="false">$Q$3</f>
        <v>4096</v>
      </c>
      <c r="AB303" s="10"/>
      <c r="AC303" s="25" t="n">
        <f aca="false">$N$3</f>
        <v>1</v>
      </c>
      <c r="AD303" s="25" t="n">
        <f aca="false">$O$3</f>
        <v>16</v>
      </c>
      <c r="AE303" s="32" t="n">
        <f aca="false">Y303</f>
        <v>0.0233680555555556</v>
      </c>
      <c r="AF303" s="25" t="n">
        <f aca="false">$Q$3</f>
        <v>4096</v>
      </c>
      <c r="AG303" s="10"/>
      <c r="AH303" s="25" t="n">
        <f aca="false">$N$3</f>
        <v>1</v>
      </c>
      <c r="AI303" s="25" t="n">
        <f aca="false">$O$3</f>
        <v>16</v>
      </c>
      <c r="AJ303" s="25" t="n">
        <f aca="false">$P$3</f>
        <v>256</v>
      </c>
      <c r="AK303" s="32" t="n">
        <f aca="false">AE303</f>
        <v>0.0233680555555556</v>
      </c>
    </row>
    <row r="304" customFormat="false" ht="14.1" hidden="false" customHeight="false" outlineLevel="0" collapsed="false">
      <c r="A304" s="10"/>
      <c r="B304" s="10"/>
      <c r="C304" s="10"/>
      <c r="D304" s="10"/>
      <c r="E304" s="10"/>
      <c r="F304" s="32"/>
      <c r="G304" s="10"/>
      <c r="H304" s="10"/>
      <c r="I304" s="10" t="str">
        <f aca="false">ADDRESS(I302,3,1)</f>
        <v>$C$52</v>
      </c>
      <c r="J304" s="32" t="n">
        <f aca="true">INDIRECT(I304)</f>
        <v>0.0593981481481482</v>
      </c>
      <c r="K304" s="10" t="n">
        <f aca="false">MDETERM(X303:AA306)</f>
        <v>125989484.399278</v>
      </c>
      <c r="L304" s="10" t="n">
        <f aca="false">K304/K302</f>
        <v>0.00144552270567413</v>
      </c>
      <c r="M304" s="32" t="n">
        <f aca="false">J304</f>
        <v>0.0593981481481482</v>
      </c>
      <c r="N304" s="25" t="n">
        <f aca="false">$N$4</f>
        <v>1</v>
      </c>
      <c r="O304" s="25" t="n">
        <f aca="false">$O$4</f>
        <v>40</v>
      </c>
      <c r="P304" s="25" t="n">
        <f aca="false">$P$4</f>
        <v>1600</v>
      </c>
      <c r="Q304" s="25" t="n">
        <f aca="false">$Q$4</f>
        <v>64000</v>
      </c>
      <c r="R304" s="25"/>
      <c r="S304" s="39" t="n">
        <f aca="false">M304</f>
        <v>0.0593981481481482</v>
      </c>
      <c r="T304" s="25" t="n">
        <f aca="false">$O$4</f>
        <v>40</v>
      </c>
      <c r="U304" s="25" t="n">
        <f aca="false">$P$4</f>
        <v>1600</v>
      </c>
      <c r="V304" s="25" t="n">
        <f aca="false">$Q$4</f>
        <v>64000</v>
      </c>
      <c r="W304" s="10"/>
      <c r="X304" s="25" t="n">
        <f aca="false">$N$4</f>
        <v>1</v>
      </c>
      <c r="Y304" s="32" t="n">
        <f aca="false">S304</f>
        <v>0.0593981481481482</v>
      </c>
      <c r="Z304" s="25" t="n">
        <f aca="false">$P$4</f>
        <v>1600</v>
      </c>
      <c r="AA304" s="25" t="n">
        <f aca="false">$Q$4</f>
        <v>64000</v>
      </c>
      <c r="AB304" s="10"/>
      <c r="AC304" s="25" t="n">
        <f aca="false">$N$4</f>
        <v>1</v>
      </c>
      <c r="AD304" s="25" t="n">
        <f aca="false">$O$4</f>
        <v>40</v>
      </c>
      <c r="AE304" s="32" t="n">
        <f aca="false">Y304</f>
        <v>0.0593981481481482</v>
      </c>
      <c r="AF304" s="25" t="n">
        <f aca="false">$Q$4</f>
        <v>64000</v>
      </c>
      <c r="AG304" s="10"/>
      <c r="AH304" s="25" t="n">
        <f aca="false">$N$4</f>
        <v>1</v>
      </c>
      <c r="AI304" s="25" t="n">
        <f aca="false">$O$4</f>
        <v>40</v>
      </c>
      <c r="AJ304" s="25" t="n">
        <f aca="false">$P$4</f>
        <v>1600</v>
      </c>
      <c r="AK304" s="32" t="n">
        <f aca="false">AE304</f>
        <v>0.0593981481481482</v>
      </c>
    </row>
    <row r="305" customFormat="false" ht="14.1" hidden="false" customHeight="false" outlineLevel="0" collapsed="false">
      <c r="A305" s="10"/>
      <c r="B305" s="10"/>
      <c r="C305" s="10"/>
      <c r="D305" s="10"/>
      <c r="E305" s="10"/>
      <c r="F305" s="32"/>
      <c r="G305" s="10"/>
      <c r="H305" s="10"/>
      <c r="I305" s="10" t="str">
        <f aca="false">ADDRESS(I302,4,1)</f>
        <v>$D$52</v>
      </c>
      <c r="J305" s="32" t="n">
        <f aca="true">INDIRECT(I305)</f>
        <v>0.122175925925926</v>
      </c>
      <c r="K305" s="10" t="n">
        <f aca="false">MDETERM(AC303:AF306)</f>
        <v>83753.8659274058</v>
      </c>
      <c r="L305" s="10" t="n">
        <f aca="false">K305/K302</f>
        <v>9.60938251817673E-007</v>
      </c>
      <c r="M305" s="32" t="n">
        <f aca="false">J305</f>
        <v>0.122175925925926</v>
      </c>
      <c r="N305" s="25" t="n">
        <f aca="false">$N$5</f>
        <v>1</v>
      </c>
      <c r="O305" s="25" t="n">
        <f aca="false">$O$5</f>
        <v>80</v>
      </c>
      <c r="P305" s="25" t="n">
        <f aca="false">$P$5</f>
        <v>6400</v>
      </c>
      <c r="Q305" s="25" t="n">
        <f aca="false">$Q$5</f>
        <v>512000</v>
      </c>
      <c r="R305" s="25"/>
      <c r="S305" s="39" t="n">
        <f aca="false">M305</f>
        <v>0.122175925925926</v>
      </c>
      <c r="T305" s="25" t="n">
        <f aca="false">$O$5</f>
        <v>80</v>
      </c>
      <c r="U305" s="25" t="n">
        <f aca="false">$P$5</f>
        <v>6400</v>
      </c>
      <c r="V305" s="25" t="n">
        <f aca="false">$Q$5</f>
        <v>512000</v>
      </c>
      <c r="W305" s="10"/>
      <c r="X305" s="25" t="n">
        <f aca="false">$N$5</f>
        <v>1</v>
      </c>
      <c r="Y305" s="32" t="n">
        <f aca="false">S305</f>
        <v>0.122175925925926</v>
      </c>
      <c r="Z305" s="25" t="n">
        <f aca="false">$P$5</f>
        <v>6400</v>
      </c>
      <c r="AA305" s="25" t="n">
        <f aca="false">$Q$5</f>
        <v>512000</v>
      </c>
      <c r="AB305" s="10"/>
      <c r="AC305" s="25" t="n">
        <f aca="false">$N$5</f>
        <v>1</v>
      </c>
      <c r="AD305" s="25" t="n">
        <f aca="false">$O$5</f>
        <v>80</v>
      </c>
      <c r="AE305" s="32" t="n">
        <f aca="false">Y305</f>
        <v>0.122175925925926</v>
      </c>
      <c r="AF305" s="25" t="n">
        <f aca="false">$Q$5</f>
        <v>512000</v>
      </c>
      <c r="AG305" s="10"/>
      <c r="AH305" s="25" t="n">
        <f aca="false">$N$5</f>
        <v>1</v>
      </c>
      <c r="AI305" s="25" t="n">
        <f aca="false">$O$5</f>
        <v>80</v>
      </c>
      <c r="AJ305" s="25" t="n">
        <f aca="false">$P$5</f>
        <v>6400</v>
      </c>
      <c r="AK305" s="32" t="n">
        <f aca="false">AE305</f>
        <v>0.122175925925926</v>
      </c>
    </row>
    <row r="306" customFormat="false" ht="14.1" hidden="false" customHeight="false" outlineLevel="0" collapsed="false">
      <c r="A306" s="10"/>
      <c r="B306" s="10"/>
      <c r="C306" s="10"/>
      <c r="D306" s="10"/>
      <c r="E306" s="10"/>
      <c r="F306" s="32"/>
      <c r="G306" s="10"/>
      <c r="H306" s="10"/>
      <c r="I306" s="10" t="str">
        <f aca="false">ADDRESS(I302,5,1)</f>
        <v>$E$52</v>
      </c>
      <c r="J306" s="32" t="n">
        <f aca="true">INDIRECT(I306)</f>
        <v>0.260717592592593</v>
      </c>
      <c r="K306" s="10" t="n">
        <f aca="false">MDETERM(AH303:AK306)</f>
        <v>66.9964143513275</v>
      </c>
      <c r="L306" s="10" t="n">
        <f aca="false">K306/K302</f>
        <v>7.68673977874864E-010</v>
      </c>
      <c r="M306" s="32" t="n">
        <f aca="false">J306</f>
        <v>0.260717592592593</v>
      </c>
      <c r="N306" s="25" t="n">
        <f aca="false">$N$6</f>
        <v>1</v>
      </c>
      <c r="O306" s="40" t="n">
        <f aca="false">$O$6</f>
        <v>160.934708788644</v>
      </c>
      <c r="P306" s="25" t="n">
        <f aca="false">$P$6</f>
        <v>25899.9804928856</v>
      </c>
      <c r="Q306" s="25" t="n">
        <f aca="false">$Q$6</f>
        <v>4168205.81825411</v>
      </c>
      <c r="R306" s="25"/>
      <c r="S306" s="39" t="n">
        <f aca="false">M306</f>
        <v>0.260717592592593</v>
      </c>
      <c r="T306" s="40" t="n">
        <f aca="false">$O$6</f>
        <v>160.934708788644</v>
      </c>
      <c r="U306" s="25" t="n">
        <f aca="false">$P$6</f>
        <v>25899.9804928856</v>
      </c>
      <c r="V306" s="25" t="n">
        <f aca="false">$Q$6</f>
        <v>4168205.81825411</v>
      </c>
      <c r="W306" s="10"/>
      <c r="X306" s="25" t="n">
        <f aca="false">$N$6</f>
        <v>1</v>
      </c>
      <c r="Y306" s="32" t="n">
        <f aca="false">S306</f>
        <v>0.260717592592593</v>
      </c>
      <c r="Z306" s="25" t="n">
        <f aca="false">$P$6</f>
        <v>25899.9804928856</v>
      </c>
      <c r="AA306" s="25" t="n">
        <f aca="false">$Q$6</f>
        <v>4168205.81825411</v>
      </c>
      <c r="AB306" s="10"/>
      <c r="AC306" s="25" t="n">
        <f aca="false">$N$6</f>
        <v>1</v>
      </c>
      <c r="AD306" s="40" t="n">
        <f aca="false">$O$6</f>
        <v>160.934708788644</v>
      </c>
      <c r="AE306" s="32" t="n">
        <f aca="false">Y306</f>
        <v>0.260717592592593</v>
      </c>
      <c r="AF306" s="25" t="n">
        <f aca="false">$Q$6</f>
        <v>4168205.81825411</v>
      </c>
      <c r="AG306" s="10"/>
      <c r="AH306" s="25" t="n">
        <f aca="false">$N$6</f>
        <v>1</v>
      </c>
      <c r="AI306" s="40" t="n">
        <f aca="false">$O$6</f>
        <v>160.934708788644</v>
      </c>
      <c r="AJ306" s="25" t="n">
        <f aca="false">$P$6</f>
        <v>25899.9804928856</v>
      </c>
      <c r="AK306" s="32" t="n">
        <f aca="false">AE306</f>
        <v>0.260717592592593</v>
      </c>
    </row>
    <row r="307" customFormat="false" ht="14.1" hidden="false" customHeight="false" outlineLevel="0" collapsed="false">
      <c r="A307" s="10"/>
      <c r="B307" s="10"/>
      <c r="C307" s="10"/>
      <c r="D307" s="10"/>
      <c r="E307" s="10"/>
      <c r="F307" s="32"/>
      <c r="G307" s="10"/>
      <c r="H307" s="10"/>
      <c r="I307" s="10"/>
      <c r="J307" s="32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customFormat="false" ht="14.55" hidden="false" customHeight="false" outlineLevel="0" collapsed="false">
      <c r="A308" s="10"/>
      <c r="B308" s="10"/>
      <c r="C308" s="10"/>
      <c r="D308" s="10"/>
      <c r="E308" s="10"/>
      <c r="F308" s="32"/>
      <c r="G308" s="10"/>
      <c r="H308" s="10"/>
      <c r="I308" s="10" t="n">
        <f aca="false">I302+1</f>
        <v>53</v>
      </c>
      <c r="J308" s="37" t="n">
        <f aca="false">L309+$F$1*L310+L311*$F$1*$F$1+L312*$F$1*$F$1*$F$1</f>
        <v>0.115216884558399</v>
      </c>
      <c r="K308" s="10" t="n">
        <f aca="false">MDETERM(N309:Q312)</f>
        <v>87158426432.6874</v>
      </c>
      <c r="L308" s="10"/>
      <c r="M308" s="10"/>
      <c r="N308" s="25" t="s">
        <v>6</v>
      </c>
      <c r="O308" s="25" t="s">
        <v>7</v>
      </c>
      <c r="P308" s="25" t="s">
        <v>8</v>
      </c>
      <c r="Q308" s="25" t="s">
        <v>9</v>
      </c>
      <c r="R308" s="25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customFormat="false" ht="14.1" hidden="false" customHeight="false" outlineLevel="0" collapsed="false">
      <c r="A309" s="10"/>
      <c r="B309" s="10"/>
      <c r="C309" s="10"/>
      <c r="D309" s="10"/>
      <c r="E309" s="10"/>
      <c r="F309" s="32"/>
      <c r="G309" s="10"/>
      <c r="H309" s="10"/>
      <c r="I309" s="10" t="str">
        <f aca="false">ADDRESS(I308,2,1)</f>
        <v>$B$53</v>
      </c>
      <c r="J309" s="32" t="n">
        <f aca="true">INDIRECT(I309)</f>
        <v>0.0235763888888889</v>
      </c>
      <c r="K309" s="10" t="n">
        <f aca="false">MDETERM(S309:V312)</f>
        <v>501006.904402424</v>
      </c>
      <c r="L309" s="10" t="n">
        <f aca="false">K309/K308</f>
        <v>5.74823255660029E-006</v>
      </c>
      <c r="M309" s="32" t="n">
        <f aca="false">J309</f>
        <v>0.0235763888888889</v>
      </c>
      <c r="N309" s="25" t="n">
        <f aca="false">$N$3</f>
        <v>1</v>
      </c>
      <c r="O309" s="25" t="n">
        <f aca="false">$O$3</f>
        <v>16</v>
      </c>
      <c r="P309" s="25" t="n">
        <f aca="false">$P$3</f>
        <v>256</v>
      </c>
      <c r="Q309" s="25" t="n">
        <f aca="false">$Q$3</f>
        <v>4096</v>
      </c>
      <c r="R309" s="25"/>
      <c r="S309" s="39" t="n">
        <f aca="false">M309</f>
        <v>0.0235763888888889</v>
      </c>
      <c r="T309" s="25" t="n">
        <f aca="false">$O$3</f>
        <v>16</v>
      </c>
      <c r="U309" s="25" t="n">
        <f aca="false">$P$3</f>
        <v>256</v>
      </c>
      <c r="V309" s="25" t="n">
        <f aca="false">$Q$3</f>
        <v>4096</v>
      </c>
      <c r="W309" s="10"/>
      <c r="X309" s="25" t="n">
        <f aca="false">$N$3</f>
        <v>1</v>
      </c>
      <c r="Y309" s="32" t="n">
        <f aca="false">S309</f>
        <v>0.0235763888888889</v>
      </c>
      <c r="Z309" s="25" t="n">
        <f aca="false">$P$3</f>
        <v>256</v>
      </c>
      <c r="AA309" s="25" t="n">
        <f aca="false">$Q$3</f>
        <v>4096</v>
      </c>
      <c r="AB309" s="10"/>
      <c r="AC309" s="25" t="n">
        <f aca="false">$N$3</f>
        <v>1</v>
      </c>
      <c r="AD309" s="25" t="n">
        <f aca="false">$O$3</f>
        <v>16</v>
      </c>
      <c r="AE309" s="32" t="n">
        <f aca="false">Y309</f>
        <v>0.0235763888888889</v>
      </c>
      <c r="AF309" s="25" t="n">
        <f aca="false">$Q$3</f>
        <v>4096</v>
      </c>
      <c r="AG309" s="10"/>
      <c r="AH309" s="25" t="n">
        <f aca="false">$N$3</f>
        <v>1</v>
      </c>
      <c r="AI309" s="25" t="n">
        <f aca="false">$O$3</f>
        <v>16</v>
      </c>
      <c r="AJ309" s="25" t="n">
        <f aca="false">$P$3</f>
        <v>256</v>
      </c>
      <c r="AK309" s="32" t="n">
        <f aca="false">AE309</f>
        <v>0.0235763888888889</v>
      </c>
    </row>
    <row r="310" customFormat="false" ht="14.1" hidden="false" customHeight="false" outlineLevel="0" collapsed="false">
      <c r="A310" s="10"/>
      <c r="B310" s="10"/>
      <c r="C310" s="10"/>
      <c r="D310" s="10"/>
      <c r="E310" s="10"/>
      <c r="F310" s="32"/>
      <c r="G310" s="10"/>
      <c r="H310" s="10"/>
      <c r="I310" s="10" t="str">
        <f aca="false">ADDRESS(I308,3,1)</f>
        <v>$C$53</v>
      </c>
      <c r="J310" s="32" t="n">
        <f aca="true">INDIRECT(I310)</f>
        <v>0.0599305555555556</v>
      </c>
      <c r="K310" s="10" t="n">
        <f aca="false">MDETERM(X309:AA312)</f>
        <v>126992889.226997</v>
      </c>
      <c r="L310" s="10" t="n">
        <f aca="false">K310/K308</f>
        <v>0.00145703513044804</v>
      </c>
      <c r="M310" s="32" t="n">
        <f aca="false">J310</f>
        <v>0.0599305555555556</v>
      </c>
      <c r="N310" s="25" t="n">
        <f aca="false">$N$4</f>
        <v>1</v>
      </c>
      <c r="O310" s="25" t="n">
        <f aca="false">$O$4</f>
        <v>40</v>
      </c>
      <c r="P310" s="25" t="n">
        <f aca="false">$P$4</f>
        <v>1600</v>
      </c>
      <c r="Q310" s="25" t="n">
        <f aca="false">$Q$4</f>
        <v>64000</v>
      </c>
      <c r="R310" s="25"/>
      <c r="S310" s="39" t="n">
        <f aca="false">M310</f>
        <v>0.0599305555555556</v>
      </c>
      <c r="T310" s="25" t="n">
        <f aca="false">$O$4</f>
        <v>40</v>
      </c>
      <c r="U310" s="25" t="n">
        <f aca="false">$P$4</f>
        <v>1600</v>
      </c>
      <c r="V310" s="25" t="n">
        <f aca="false">$Q$4</f>
        <v>64000</v>
      </c>
      <c r="W310" s="10"/>
      <c r="X310" s="25" t="n">
        <f aca="false">$N$4</f>
        <v>1</v>
      </c>
      <c r="Y310" s="32" t="n">
        <f aca="false">S310</f>
        <v>0.0599305555555556</v>
      </c>
      <c r="Z310" s="25" t="n">
        <f aca="false">$P$4</f>
        <v>1600</v>
      </c>
      <c r="AA310" s="25" t="n">
        <f aca="false">$Q$4</f>
        <v>64000</v>
      </c>
      <c r="AB310" s="10"/>
      <c r="AC310" s="25" t="n">
        <f aca="false">$N$4</f>
        <v>1</v>
      </c>
      <c r="AD310" s="25" t="n">
        <f aca="false">$O$4</f>
        <v>40</v>
      </c>
      <c r="AE310" s="32" t="n">
        <f aca="false">Y310</f>
        <v>0.0599305555555556</v>
      </c>
      <c r="AF310" s="25" t="n">
        <f aca="false">$Q$4</f>
        <v>64000</v>
      </c>
      <c r="AG310" s="10"/>
      <c r="AH310" s="25" t="n">
        <f aca="false">$N$4</f>
        <v>1</v>
      </c>
      <c r="AI310" s="25" t="n">
        <f aca="false">$O$4</f>
        <v>40</v>
      </c>
      <c r="AJ310" s="25" t="n">
        <f aca="false">$P$4</f>
        <v>1600</v>
      </c>
      <c r="AK310" s="32" t="n">
        <f aca="false">AE310</f>
        <v>0.0599305555555556</v>
      </c>
    </row>
    <row r="311" customFormat="false" ht="14.1" hidden="false" customHeight="false" outlineLevel="0" collapsed="false">
      <c r="A311" s="10"/>
      <c r="B311" s="10"/>
      <c r="C311" s="10"/>
      <c r="D311" s="10"/>
      <c r="E311" s="10"/>
      <c r="F311" s="32"/>
      <c r="G311" s="10"/>
      <c r="H311" s="10"/>
      <c r="I311" s="10" t="str">
        <f aca="false">ADDRESS(I308,4,1)</f>
        <v>$D$53</v>
      </c>
      <c r="J311" s="32" t="n">
        <f aca="true">INDIRECT(I311)</f>
        <v>0.123344907407407</v>
      </c>
      <c r="K311" s="10" t="n">
        <f aca="false">MDETERM(AC309:AF312)</f>
        <v>86761.6935541614</v>
      </c>
      <c r="L311" s="10" t="n">
        <f aca="false">K311/K308</f>
        <v>9.95448140876747E-007</v>
      </c>
      <c r="M311" s="32" t="n">
        <f aca="false">J311</f>
        <v>0.123344907407407</v>
      </c>
      <c r="N311" s="25" t="n">
        <f aca="false">$N$5</f>
        <v>1</v>
      </c>
      <c r="O311" s="25" t="n">
        <f aca="false">$O$5</f>
        <v>80</v>
      </c>
      <c r="P311" s="25" t="n">
        <f aca="false">$P$5</f>
        <v>6400</v>
      </c>
      <c r="Q311" s="25" t="n">
        <f aca="false">$Q$5</f>
        <v>512000</v>
      </c>
      <c r="R311" s="25"/>
      <c r="S311" s="39" t="n">
        <f aca="false">M311</f>
        <v>0.123344907407407</v>
      </c>
      <c r="T311" s="25" t="n">
        <f aca="false">$O$5</f>
        <v>80</v>
      </c>
      <c r="U311" s="25" t="n">
        <f aca="false">$P$5</f>
        <v>6400</v>
      </c>
      <c r="V311" s="25" t="n">
        <f aca="false">$Q$5</f>
        <v>512000</v>
      </c>
      <c r="W311" s="10"/>
      <c r="X311" s="25" t="n">
        <f aca="false">$N$5</f>
        <v>1</v>
      </c>
      <c r="Y311" s="32" t="n">
        <f aca="false">S311</f>
        <v>0.123344907407407</v>
      </c>
      <c r="Z311" s="25" t="n">
        <f aca="false">$P$5</f>
        <v>6400</v>
      </c>
      <c r="AA311" s="25" t="n">
        <f aca="false">$Q$5</f>
        <v>512000</v>
      </c>
      <c r="AB311" s="10"/>
      <c r="AC311" s="25" t="n">
        <f aca="false">$N$5</f>
        <v>1</v>
      </c>
      <c r="AD311" s="25" t="n">
        <f aca="false">$O$5</f>
        <v>80</v>
      </c>
      <c r="AE311" s="32" t="n">
        <f aca="false">Y311</f>
        <v>0.123344907407407</v>
      </c>
      <c r="AF311" s="25" t="n">
        <f aca="false">$Q$5</f>
        <v>512000</v>
      </c>
      <c r="AG311" s="10"/>
      <c r="AH311" s="25" t="n">
        <f aca="false">$N$5</f>
        <v>1</v>
      </c>
      <c r="AI311" s="25" t="n">
        <f aca="false">$O$5</f>
        <v>80</v>
      </c>
      <c r="AJ311" s="25" t="n">
        <f aca="false">$P$5</f>
        <v>6400</v>
      </c>
      <c r="AK311" s="32" t="n">
        <f aca="false">AE311</f>
        <v>0.123344907407407</v>
      </c>
    </row>
    <row r="312" customFormat="false" ht="14.1" hidden="false" customHeight="false" outlineLevel="0" collapsed="false">
      <c r="A312" s="10"/>
      <c r="B312" s="10"/>
      <c r="C312" s="10"/>
      <c r="D312" s="10"/>
      <c r="E312" s="10"/>
      <c r="F312" s="32"/>
      <c r="G312" s="10"/>
      <c r="H312" s="10"/>
      <c r="I312" s="10" t="str">
        <f aca="false">ADDRESS(I308,5,1)</f>
        <v>$E$53</v>
      </c>
      <c r="J312" s="32" t="n">
        <f aca="true">INDIRECT(I312)</f>
        <v>0.263576388888889</v>
      </c>
      <c r="K312" s="10" t="n">
        <f aca="false">MDETERM(AH309:AK312)</f>
        <v>69.0254966881574</v>
      </c>
      <c r="L312" s="10" t="n">
        <f aca="false">K312/K308</f>
        <v>7.91954369913573E-010</v>
      </c>
      <c r="M312" s="32" t="n">
        <f aca="false">J312</f>
        <v>0.263576388888889</v>
      </c>
      <c r="N312" s="25" t="n">
        <f aca="false">$N$6</f>
        <v>1</v>
      </c>
      <c r="O312" s="40" t="n">
        <f aca="false">$O$6</f>
        <v>160.934708788644</v>
      </c>
      <c r="P312" s="25" t="n">
        <f aca="false">$P$6</f>
        <v>25899.9804928856</v>
      </c>
      <c r="Q312" s="25" t="n">
        <f aca="false">$Q$6</f>
        <v>4168205.81825411</v>
      </c>
      <c r="R312" s="25"/>
      <c r="S312" s="39" t="n">
        <f aca="false">M312</f>
        <v>0.263576388888889</v>
      </c>
      <c r="T312" s="40" t="n">
        <f aca="false">$O$6</f>
        <v>160.934708788644</v>
      </c>
      <c r="U312" s="25" t="n">
        <f aca="false">$P$6</f>
        <v>25899.9804928856</v>
      </c>
      <c r="V312" s="25" t="n">
        <f aca="false">$Q$6</f>
        <v>4168205.81825411</v>
      </c>
      <c r="W312" s="10"/>
      <c r="X312" s="25" t="n">
        <f aca="false">$N$6</f>
        <v>1</v>
      </c>
      <c r="Y312" s="32" t="n">
        <f aca="false">S312</f>
        <v>0.263576388888889</v>
      </c>
      <c r="Z312" s="25" t="n">
        <f aca="false">$P$6</f>
        <v>25899.9804928856</v>
      </c>
      <c r="AA312" s="25" t="n">
        <f aca="false">$Q$6</f>
        <v>4168205.81825411</v>
      </c>
      <c r="AB312" s="10"/>
      <c r="AC312" s="25" t="n">
        <f aca="false">$N$6</f>
        <v>1</v>
      </c>
      <c r="AD312" s="40" t="n">
        <f aca="false">$O$6</f>
        <v>160.934708788644</v>
      </c>
      <c r="AE312" s="32" t="n">
        <f aca="false">Y312</f>
        <v>0.263576388888889</v>
      </c>
      <c r="AF312" s="25" t="n">
        <f aca="false">$Q$6</f>
        <v>4168205.81825411</v>
      </c>
      <c r="AG312" s="10"/>
      <c r="AH312" s="25" t="n">
        <f aca="false">$N$6</f>
        <v>1</v>
      </c>
      <c r="AI312" s="40" t="n">
        <f aca="false">$O$6</f>
        <v>160.934708788644</v>
      </c>
      <c r="AJ312" s="25" t="n">
        <f aca="false">$P$6</f>
        <v>25899.9804928856</v>
      </c>
      <c r="AK312" s="32" t="n">
        <f aca="false">AE312</f>
        <v>0.263576388888889</v>
      </c>
    </row>
    <row r="313" customFormat="false" ht="14.1" hidden="false" customHeight="false" outlineLevel="0" collapsed="false">
      <c r="A313" s="10"/>
      <c r="B313" s="10"/>
      <c r="C313" s="10"/>
      <c r="D313" s="10"/>
      <c r="E313" s="10"/>
      <c r="F313" s="32"/>
      <c r="G313" s="10"/>
      <c r="H313" s="10"/>
      <c r="I313" s="10"/>
      <c r="J313" s="32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customFormat="false" ht="14.55" hidden="false" customHeight="false" outlineLevel="0" collapsed="false">
      <c r="A314" s="10"/>
      <c r="B314" s="10"/>
      <c r="C314" s="10"/>
      <c r="D314" s="10"/>
      <c r="E314" s="10"/>
      <c r="F314" s="32"/>
      <c r="G314" s="10"/>
      <c r="H314" s="10"/>
      <c r="I314" s="10" t="n">
        <f aca="false">I308+1</f>
        <v>54</v>
      </c>
      <c r="J314" s="37" t="n">
        <f aca="false">L315+$F$1*L316+L317*$F$1*$F$1+L318*$F$1*$F$1*$F$1</f>
        <v>0.11636281314383</v>
      </c>
      <c r="K314" s="10" t="n">
        <f aca="false">MDETERM(N315:Q318)</f>
        <v>87158426432.6874</v>
      </c>
      <c r="L314" s="10"/>
      <c r="M314" s="10"/>
      <c r="N314" s="25" t="s">
        <v>6</v>
      </c>
      <c r="O314" s="25" t="s">
        <v>7</v>
      </c>
      <c r="P314" s="25" t="s">
        <v>8</v>
      </c>
      <c r="Q314" s="25" t="s">
        <v>9</v>
      </c>
      <c r="R314" s="25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customFormat="false" ht="14.1" hidden="false" customHeight="false" outlineLevel="0" collapsed="false">
      <c r="A315" s="10"/>
      <c r="B315" s="10"/>
      <c r="C315" s="10"/>
      <c r="D315" s="10"/>
      <c r="E315" s="10"/>
      <c r="F315" s="32"/>
      <c r="G315" s="10"/>
      <c r="H315" s="10"/>
      <c r="I315" s="10" t="str">
        <f aca="false">ADDRESS(I314,2,1)</f>
        <v>$B$54</v>
      </c>
      <c r="J315" s="32" t="n">
        <f aca="true">INDIRECT(I315)</f>
        <v>0.0237847222222222</v>
      </c>
      <c r="K315" s="10" t="n">
        <f aca="false">MDETERM(S315:V318)</f>
        <v>745518.571362463</v>
      </c>
      <c r="L315" s="10" t="n">
        <f aca="false">K315/K314</f>
        <v>8.55360292602607E-006</v>
      </c>
      <c r="M315" s="32" t="n">
        <f aca="false">J315</f>
        <v>0.0237847222222222</v>
      </c>
      <c r="N315" s="25" t="n">
        <f aca="false">$N$3</f>
        <v>1</v>
      </c>
      <c r="O315" s="25" t="n">
        <f aca="false">$O$3</f>
        <v>16</v>
      </c>
      <c r="P315" s="25" t="n">
        <f aca="false">$P$3</f>
        <v>256</v>
      </c>
      <c r="Q315" s="25" t="n">
        <f aca="false">$Q$3</f>
        <v>4096</v>
      </c>
      <c r="R315" s="25"/>
      <c r="S315" s="39" t="n">
        <f aca="false">M315</f>
        <v>0.0237847222222222</v>
      </c>
      <c r="T315" s="25" t="n">
        <f aca="false">$O$3</f>
        <v>16</v>
      </c>
      <c r="U315" s="25" t="n">
        <f aca="false">$P$3</f>
        <v>256</v>
      </c>
      <c r="V315" s="25" t="n">
        <f aca="false">$Q$3</f>
        <v>4096</v>
      </c>
      <c r="W315" s="10"/>
      <c r="X315" s="25" t="n">
        <f aca="false">$N$3</f>
        <v>1</v>
      </c>
      <c r="Y315" s="32" t="n">
        <f aca="false">S315</f>
        <v>0.0237847222222222</v>
      </c>
      <c r="Z315" s="25" t="n">
        <f aca="false">$P$3</f>
        <v>256</v>
      </c>
      <c r="AA315" s="25" t="n">
        <f aca="false">$Q$3</f>
        <v>4096</v>
      </c>
      <c r="AB315" s="10"/>
      <c r="AC315" s="25" t="n">
        <f aca="false">$N$3</f>
        <v>1</v>
      </c>
      <c r="AD315" s="25" t="n">
        <f aca="false">$O$3</f>
        <v>16</v>
      </c>
      <c r="AE315" s="32" t="n">
        <f aca="false">Y315</f>
        <v>0.0237847222222222</v>
      </c>
      <c r="AF315" s="25" t="n">
        <f aca="false">$Q$3</f>
        <v>4096</v>
      </c>
      <c r="AG315" s="10"/>
      <c r="AH315" s="25" t="n">
        <f aca="false">$N$3</f>
        <v>1</v>
      </c>
      <c r="AI315" s="25" t="n">
        <f aca="false">$O$3</f>
        <v>16</v>
      </c>
      <c r="AJ315" s="25" t="n">
        <f aca="false">$P$3</f>
        <v>256</v>
      </c>
      <c r="AK315" s="32" t="n">
        <f aca="false">AE315</f>
        <v>0.0237847222222222</v>
      </c>
    </row>
    <row r="316" customFormat="false" ht="14.1" hidden="false" customHeight="false" outlineLevel="0" collapsed="false">
      <c r="A316" s="10"/>
      <c r="B316" s="10"/>
      <c r="C316" s="10"/>
      <c r="D316" s="10"/>
      <c r="E316" s="10"/>
      <c r="F316" s="32"/>
      <c r="G316" s="10"/>
      <c r="H316" s="10"/>
      <c r="I316" s="10" t="str">
        <f aca="false">ADDRESS(I314,3,1)</f>
        <v>$C$54</v>
      </c>
      <c r="J316" s="32" t="n">
        <f aca="true">INDIRECT(I316)</f>
        <v>0.0604861111111111</v>
      </c>
      <c r="K316" s="10" t="n">
        <f aca="false">MDETERM(X315:AA318)</f>
        <v>128056026.931802</v>
      </c>
      <c r="L316" s="10" t="n">
        <f aca="false">K316/K314</f>
        <v>0.00146923289202221</v>
      </c>
      <c r="M316" s="32" t="n">
        <f aca="false">J316</f>
        <v>0.0604861111111111</v>
      </c>
      <c r="N316" s="25" t="n">
        <f aca="false">$N$4</f>
        <v>1</v>
      </c>
      <c r="O316" s="25" t="n">
        <f aca="false">$O$4</f>
        <v>40</v>
      </c>
      <c r="P316" s="25" t="n">
        <f aca="false">$P$4</f>
        <v>1600</v>
      </c>
      <c r="Q316" s="25" t="n">
        <f aca="false">$Q$4</f>
        <v>64000</v>
      </c>
      <c r="R316" s="25"/>
      <c r="S316" s="39" t="n">
        <f aca="false">M316</f>
        <v>0.0604861111111111</v>
      </c>
      <c r="T316" s="25" t="n">
        <f aca="false">$O$4</f>
        <v>40</v>
      </c>
      <c r="U316" s="25" t="n">
        <f aca="false">$P$4</f>
        <v>1600</v>
      </c>
      <c r="V316" s="25" t="n">
        <f aca="false">$Q$4</f>
        <v>64000</v>
      </c>
      <c r="W316" s="10"/>
      <c r="X316" s="25" t="n">
        <f aca="false">$N$4</f>
        <v>1</v>
      </c>
      <c r="Y316" s="32" t="n">
        <f aca="false">S316</f>
        <v>0.0604861111111111</v>
      </c>
      <c r="Z316" s="25" t="n">
        <f aca="false">$P$4</f>
        <v>1600</v>
      </c>
      <c r="AA316" s="25" t="n">
        <f aca="false">$Q$4</f>
        <v>64000</v>
      </c>
      <c r="AB316" s="10"/>
      <c r="AC316" s="25" t="n">
        <f aca="false">$N$4</f>
        <v>1</v>
      </c>
      <c r="AD316" s="25" t="n">
        <f aca="false">$O$4</f>
        <v>40</v>
      </c>
      <c r="AE316" s="32" t="n">
        <f aca="false">Y316</f>
        <v>0.0604861111111111</v>
      </c>
      <c r="AF316" s="25" t="n">
        <f aca="false">$Q$4</f>
        <v>64000</v>
      </c>
      <c r="AG316" s="10"/>
      <c r="AH316" s="25" t="n">
        <f aca="false">$N$4</f>
        <v>1</v>
      </c>
      <c r="AI316" s="25" t="n">
        <f aca="false">$O$4</f>
        <v>40</v>
      </c>
      <c r="AJ316" s="25" t="n">
        <f aca="false">$P$4</f>
        <v>1600</v>
      </c>
      <c r="AK316" s="32" t="n">
        <f aca="false">AE316</f>
        <v>0.0604861111111111</v>
      </c>
    </row>
    <row r="317" customFormat="false" ht="14.1" hidden="false" customHeight="false" outlineLevel="0" collapsed="false">
      <c r="A317" s="10"/>
      <c r="B317" s="10"/>
      <c r="C317" s="10"/>
      <c r="D317" s="10"/>
      <c r="E317" s="10"/>
      <c r="F317" s="32"/>
      <c r="G317" s="10"/>
      <c r="H317" s="10"/>
      <c r="I317" s="10" t="str">
        <f aca="false">ADDRESS(I314,4,1)</f>
        <v>$D$54</v>
      </c>
      <c r="J317" s="32" t="n">
        <f aca="true">INDIRECT(I317)</f>
        <v>0.124583333333333</v>
      </c>
      <c r="K317" s="10" t="n">
        <f aca="false">MDETERM(AC315:AF318)</f>
        <v>90287.7714238631</v>
      </c>
      <c r="L317" s="10" t="n">
        <f aca="false">K317/K314</f>
        <v>1.03590410152244E-006</v>
      </c>
      <c r="M317" s="32" t="n">
        <f aca="false">J317</f>
        <v>0.124583333333333</v>
      </c>
      <c r="N317" s="25" t="n">
        <f aca="false">$N$5</f>
        <v>1</v>
      </c>
      <c r="O317" s="25" t="n">
        <f aca="false">$O$5</f>
        <v>80</v>
      </c>
      <c r="P317" s="25" t="n">
        <f aca="false">$P$5</f>
        <v>6400</v>
      </c>
      <c r="Q317" s="25" t="n">
        <f aca="false">$Q$5</f>
        <v>512000</v>
      </c>
      <c r="R317" s="25"/>
      <c r="S317" s="39" t="n">
        <f aca="false">M317</f>
        <v>0.124583333333333</v>
      </c>
      <c r="T317" s="25" t="n">
        <f aca="false">$O$5</f>
        <v>80</v>
      </c>
      <c r="U317" s="25" t="n">
        <f aca="false">$P$5</f>
        <v>6400</v>
      </c>
      <c r="V317" s="25" t="n">
        <f aca="false">$Q$5</f>
        <v>512000</v>
      </c>
      <c r="W317" s="10"/>
      <c r="X317" s="25" t="n">
        <f aca="false">$N$5</f>
        <v>1</v>
      </c>
      <c r="Y317" s="32" t="n">
        <f aca="false">S317</f>
        <v>0.124583333333333</v>
      </c>
      <c r="Z317" s="25" t="n">
        <f aca="false">$P$5</f>
        <v>6400</v>
      </c>
      <c r="AA317" s="25" t="n">
        <f aca="false">$Q$5</f>
        <v>512000</v>
      </c>
      <c r="AB317" s="10"/>
      <c r="AC317" s="25" t="n">
        <f aca="false">$N$5</f>
        <v>1</v>
      </c>
      <c r="AD317" s="25" t="n">
        <f aca="false">$O$5</f>
        <v>80</v>
      </c>
      <c r="AE317" s="32" t="n">
        <f aca="false">Y317</f>
        <v>0.124583333333333</v>
      </c>
      <c r="AF317" s="25" t="n">
        <f aca="false">$Q$5</f>
        <v>512000</v>
      </c>
      <c r="AG317" s="10"/>
      <c r="AH317" s="25" t="n">
        <f aca="false">$N$5</f>
        <v>1</v>
      </c>
      <c r="AI317" s="25" t="n">
        <f aca="false">$O$5</f>
        <v>80</v>
      </c>
      <c r="AJ317" s="25" t="n">
        <f aca="false">$P$5</f>
        <v>6400</v>
      </c>
      <c r="AK317" s="32" t="n">
        <f aca="false">AE317</f>
        <v>0.124583333333333</v>
      </c>
    </row>
    <row r="318" customFormat="false" ht="14.1" hidden="false" customHeight="false" outlineLevel="0" collapsed="false">
      <c r="A318" s="10"/>
      <c r="B318" s="10"/>
      <c r="C318" s="10"/>
      <c r="D318" s="10"/>
      <c r="E318" s="10"/>
      <c r="F318" s="32"/>
      <c r="G318" s="10"/>
      <c r="H318" s="10"/>
      <c r="I318" s="10" t="str">
        <f aca="false">ADDRESS(I314,5,1)</f>
        <v>$E$54</v>
      </c>
      <c r="J318" s="32" t="n">
        <f aca="true">INDIRECT(I318)</f>
        <v>0.266597222222222</v>
      </c>
      <c r="K318" s="10" t="n">
        <f aca="false">MDETERM(AH315:AK318)</f>
        <v>69.175552429715</v>
      </c>
      <c r="L318" s="10" t="n">
        <f aca="false">K318/K314</f>
        <v>7.93676013450511E-010</v>
      </c>
      <c r="M318" s="32" t="n">
        <f aca="false">J318</f>
        <v>0.266597222222222</v>
      </c>
      <c r="N318" s="25" t="n">
        <f aca="false">$N$6</f>
        <v>1</v>
      </c>
      <c r="O318" s="40" t="n">
        <f aca="false">$O$6</f>
        <v>160.934708788644</v>
      </c>
      <c r="P318" s="25" t="n">
        <f aca="false">$P$6</f>
        <v>25899.9804928856</v>
      </c>
      <c r="Q318" s="25" t="n">
        <f aca="false">$Q$6</f>
        <v>4168205.81825411</v>
      </c>
      <c r="R318" s="25"/>
      <c r="S318" s="39" t="n">
        <f aca="false">M318</f>
        <v>0.266597222222222</v>
      </c>
      <c r="T318" s="40" t="n">
        <f aca="false">$O$6</f>
        <v>160.934708788644</v>
      </c>
      <c r="U318" s="25" t="n">
        <f aca="false">$P$6</f>
        <v>25899.9804928856</v>
      </c>
      <c r="V318" s="25" t="n">
        <f aca="false">$Q$6</f>
        <v>4168205.81825411</v>
      </c>
      <c r="W318" s="10"/>
      <c r="X318" s="25" t="n">
        <f aca="false">$N$6</f>
        <v>1</v>
      </c>
      <c r="Y318" s="32" t="n">
        <f aca="false">S318</f>
        <v>0.266597222222222</v>
      </c>
      <c r="Z318" s="25" t="n">
        <f aca="false">$P$6</f>
        <v>25899.9804928856</v>
      </c>
      <c r="AA318" s="25" t="n">
        <f aca="false">$Q$6</f>
        <v>4168205.81825411</v>
      </c>
      <c r="AB318" s="10"/>
      <c r="AC318" s="25" t="n">
        <f aca="false">$N$6</f>
        <v>1</v>
      </c>
      <c r="AD318" s="40" t="n">
        <f aca="false">$O$6</f>
        <v>160.934708788644</v>
      </c>
      <c r="AE318" s="32" t="n">
        <f aca="false">Y318</f>
        <v>0.266597222222222</v>
      </c>
      <c r="AF318" s="25" t="n">
        <f aca="false">$Q$6</f>
        <v>4168205.81825411</v>
      </c>
      <c r="AG318" s="10"/>
      <c r="AH318" s="25" t="n">
        <f aca="false">$N$6</f>
        <v>1</v>
      </c>
      <c r="AI318" s="40" t="n">
        <f aca="false">$O$6</f>
        <v>160.934708788644</v>
      </c>
      <c r="AJ318" s="25" t="n">
        <f aca="false">$P$6</f>
        <v>25899.9804928856</v>
      </c>
      <c r="AK318" s="32" t="n">
        <f aca="false">AE318</f>
        <v>0.266597222222222</v>
      </c>
    </row>
    <row r="319" customFormat="false" ht="14.1" hidden="false" customHeight="false" outlineLevel="0" collapsed="false">
      <c r="A319" s="10"/>
      <c r="B319" s="10"/>
      <c r="C319" s="10"/>
      <c r="D319" s="10"/>
      <c r="E319" s="10"/>
      <c r="F319" s="32"/>
      <c r="G319" s="10"/>
      <c r="H319" s="10"/>
      <c r="I319" s="10"/>
      <c r="J319" s="32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customFormat="false" ht="14.55" hidden="false" customHeight="false" outlineLevel="0" collapsed="false">
      <c r="A320" s="10"/>
      <c r="B320" s="10"/>
      <c r="C320" s="10"/>
      <c r="D320" s="10"/>
      <c r="E320" s="10"/>
      <c r="F320" s="32"/>
      <c r="G320" s="10"/>
      <c r="H320" s="10"/>
      <c r="I320" s="10" t="n">
        <f aca="false">I314+1</f>
        <v>55</v>
      </c>
      <c r="J320" s="37" t="n">
        <f aca="false">L321+$F$1*L322+L323*$F$1*$F$1+L324*$F$1*$F$1*$F$1</f>
        <v>0.117575248160947</v>
      </c>
      <c r="K320" s="10" t="n">
        <f aca="false">MDETERM(N321:Q324)</f>
        <v>87158426432.6874</v>
      </c>
      <c r="L320" s="10"/>
      <c r="M320" s="10"/>
      <c r="N320" s="25" t="s">
        <v>6</v>
      </c>
      <c r="O320" s="25" t="s">
        <v>7</v>
      </c>
      <c r="P320" s="25" t="s">
        <v>8</v>
      </c>
      <c r="Q320" s="25" t="s">
        <v>9</v>
      </c>
      <c r="R320" s="25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customFormat="false" ht="14.1" hidden="false" customHeight="false" outlineLevel="0" collapsed="false">
      <c r="A321" s="10"/>
      <c r="B321" s="10"/>
      <c r="C321" s="10"/>
      <c r="D321" s="10"/>
      <c r="E321" s="10"/>
      <c r="F321" s="32"/>
      <c r="G321" s="10"/>
      <c r="H321" s="10"/>
      <c r="I321" s="10" t="str">
        <f aca="false">ADDRESS(I320,2,1)</f>
        <v>$B$55</v>
      </c>
      <c r="J321" s="32" t="n">
        <f aca="true">INDIRECT(I321)</f>
        <v>0.0240162037037037</v>
      </c>
      <c r="K321" s="10" t="n">
        <f aca="false">MDETERM(S321:V324)</f>
        <v>851114.092247096</v>
      </c>
      <c r="L321" s="10" t="n">
        <f aca="false">K321/K320</f>
        <v>9.76513834728778E-006</v>
      </c>
      <c r="M321" s="32" t="n">
        <f aca="false">J321</f>
        <v>0.0240162037037037</v>
      </c>
      <c r="N321" s="25" t="n">
        <f aca="false">$N$3</f>
        <v>1</v>
      </c>
      <c r="O321" s="25" t="n">
        <f aca="false">$O$3</f>
        <v>16</v>
      </c>
      <c r="P321" s="25" t="n">
        <f aca="false">$P$3</f>
        <v>256</v>
      </c>
      <c r="Q321" s="25" t="n">
        <f aca="false">$Q$3</f>
        <v>4096</v>
      </c>
      <c r="R321" s="25"/>
      <c r="S321" s="39" t="n">
        <f aca="false">M321</f>
        <v>0.0240162037037037</v>
      </c>
      <c r="T321" s="25" t="n">
        <f aca="false">$O$3</f>
        <v>16</v>
      </c>
      <c r="U321" s="25" t="n">
        <f aca="false">$P$3</f>
        <v>256</v>
      </c>
      <c r="V321" s="25" t="n">
        <f aca="false">$Q$3</f>
        <v>4096</v>
      </c>
      <c r="W321" s="10"/>
      <c r="X321" s="25" t="n">
        <f aca="false">$N$3</f>
        <v>1</v>
      </c>
      <c r="Y321" s="32" t="n">
        <f aca="false">S321</f>
        <v>0.0240162037037037</v>
      </c>
      <c r="Z321" s="25" t="n">
        <f aca="false">$P$3</f>
        <v>256</v>
      </c>
      <c r="AA321" s="25" t="n">
        <f aca="false">$Q$3</f>
        <v>4096</v>
      </c>
      <c r="AB321" s="10"/>
      <c r="AC321" s="25" t="n">
        <f aca="false">$N$3</f>
        <v>1</v>
      </c>
      <c r="AD321" s="25" t="n">
        <f aca="false">$O$3</f>
        <v>16</v>
      </c>
      <c r="AE321" s="32" t="n">
        <f aca="false">Y321</f>
        <v>0.0240162037037037</v>
      </c>
      <c r="AF321" s="25" t="n">
        <f aca="false">$Q$3</f>
        <v>4096</v>
      </c>
      <c r="AG321" s="10"/>
      <c r="AH321" s="25" t="n">
        <f aca="false">$N$3</f>
        <v>1</v>
      </c>
      <c r="AI321" s="25" t="n">
        <f aca="false">$O$3</f>
        <v>16</v>
      </c>
      <c r="AJ321" s="25" t="n">
        <f aca="false">$P$3</f>
        <v>256</v>
      </c>
      <c r="AK321" s="32" t="n">
        <f aca="false">AE321</f>
        <v>0.0240162037037037</v>
      </c>
    </row>
    <row r="322" customFormat="false" ht="14.1" hidden="false" customHeight="false" outlineLevel="0" collapsed="false">
      <c r="A322" s="10"/>
      <c r="B322" s="10"/>
      <c r="C322" s="10"/>
      <c r="D322" s="10"/>
      <c r="E322" s="10"/>
      <c r="F322" s="32"/>
      <c r="G322" s="10"/>
      <c r="H322" s="10"/>
      <c r="I322" s="10" t="str">
        <f aca="false">ADDRESS(I320,3,1)</f>
        <v>$C$55</v>
      </c>
      <c r="J322" s="32" t="n">
        <f aca="true">INDIRECT(I322)</f>
        <v>0.061087962962963</v>
      </c>
      <c r="K322" s="10" t="n">
        <f aca="false">MDETERM(X321:AA324)</f>
        <v>129280169.721757</v>
      </c>
      <c r="L322" s="10" t="n">
        <f aca="false">K322/K320</f>
        <v>0.00148327792289367</v>
      </c>
      <c r="M322" s="32" t="n">
        <f aca="false">J322</f>
        <v>0.061087962962963</v>
      </c>
      <c r="N322" s="25" t="n">
        <f aca="false">$N$4</f>
        <v>1</v>
      </c>
      <c r="O322" s="25" t="n">
        <f aca="false">$O$4</f>
        <v>40</v>
      </c>
      <c r="P322" s="25" t="n">
        <f aca="false">$P$4</f>
        <v>1600</v>
      </c>
      <c r="Q322" s="25" t="n">
        <f aca="false">$Q$4</f>
        <v>64000</v>
      </c>
      <c r="R322" s="25"/>
      <c r="S322" s="39" t="n">
        <f aca="false">M322</f>
        <v>0.061087962962963</v>
      </c>
      <c r="T322" s="25" t="n">
        <f aca="false">$O$4</f>
        <v>40</v>
      </c>
      <c r="U322" s="25" t="n">
        <f aca="false">$P$4</f>
        <v>1600</v>
      </c>
      <c r="V322" s="25" t="n">
        <f aca="false">$Q$4</f>
        <v>64000</v>
      </c>
      <c r="W322" s="10"/>
      <c r="X322" s="25" t="n">
        <f aca="false">$N$4</f>
        <v>1</v>
      </c>
      <c r="Y322" s="32" t="n">
        <f aca="false">S322</f>
        <v>0.061087962962963</v>
      </c>
      <c r="Z322" s="25" t="n">
        <f aca="false">$P$4</f>
        <v>1600</v>
      </c>
      <c r="AA322" s="25" t="n">
        <f aca="false">$Q$4</f>
        <v>64000</v>
      </c>
      <c r="AB322" s="10"/>
      <c r="AC322" s="25" t="n">
        <f aca="false">$N$4</f>
        <v>1</v>
      </c>
      <c r="AD322" s="25" t="n">
        <f aca="false">$O$4</f>
        <v>40</v>
      </c>
      <c r="AE322" s="32" t="n">
        <f aca="false">Y322</f>
        <v>0.061087962962963</v>
      </c>
      <c r="AF322" s="25" t="n">
        <f aca="false">$Q$4</f>
        <v>64000</v>
      </c>
      <c r="AG322" s="10"/>
      <c r="AH322" s="25" t="n">
        <f aca="false">$N$4</f>
        <v>1</v>
      </c>
      <c r="AI322" s="25" t="n">
        <f aca="false">$O$4</f>
        <v>40</v>
      </c>
      <c r="AJ322" s="25" t="n">
        <f aca="false">$P$4</f>
        <v>1600</v>
      </c>
      <c r="AK322" s="32" t="n">
        <f aca="false">AE322</f>
        <v>0.061087962962963</v>
      </c>
    </row>
    <row r="323" customFormat="false" ht="14.1" hidden="false" customHeight="false" outlineLevel="0" collapsed="false">
      <c r="A323" s="10"/>
      <c r="B323" s="10"/>
      <c r="C323" s="10"/>
      <c r="D323" s="10"/>
      <c r="E323" s="10"/>
      <c r="F323" s="32"/>
      <c r="G323" s="10"/>
      <c r="H323" s="10"/>
      <c r="I323" s="10" t="str">
        <f aca="false">ADDRESS(I320,4,1)</f>
        <v>$D$55</v>
      </c>
      <c r="J323" s="32" t="n">
        <f aca="true">INDIRECT(I323)</f>
        <v>0.125891203703704</v>
      </c>
      <c r="K323" s="10" t="n">
        <f aca="false">MDETERM(AC321:AF324)</f>
        <v>92026.2591003121</v>
      </c>
      <c r="L323" s="10" t="n">
        <f aca="false">K323/K320</f>
        <v>1.05585039642018E-006</v>
      </c>
      <c r="M323" s="32" t="n">
        <f aca="false">J323</f>
        <v>0.125891203703704</v>
      </c>
      <c r="N323" s="25" t="n">
        <f aca="false">$N$5</f>
        <v>1</v>
      </c>
      <c r="O323" s="25" t="n">
        <f aca="false">$O$5</f>
        <v>80</v>
      </c>
      <c r="P323" s="25" t="n">
        <f aca="false">$P$5</f>
        <v>6400</v>
      </c>
      <c r="Q323" s="25" t="n">
        <f aca="false">$Q$5</f>
        <v>512000</v>
      </c>
      <c r="R323" s="25"/>
      <c r="S323" s="39" t="n">
        <f aca="false">M323</f>
        <v>0.125891203703704</v>
      </c>
      <c r="T323" s="25" t="n">
        <f aca="false">$O$5</f>
        <v>80</v>
      </c>
      <c r="U323" s="25" t="n">
        <f aca="false">$P$5</f>
        <v>6400</v>
      </c>
      <c r="V323" s="25" t="n">
        <f aca="false">$Q$5</f>
        <v>512000</v>
      </c>
      <c r="W323" s="10"/>
      <c r="X323" s="25" t="n">
        <f aca="false">$N$5</f>
        <v>1</v>
      </c>
      <c r="Y323" s="32" t="n">
        <f aca="false">S323</f>
        <v>0.125891203703704</v>
      </c>
      <c r="Z323" s="25" t="n">
        <f aca="false">$P$5</f>
        <v>6400</v>
      </c>
      <c r="AA323" s="25" t="n">
        <f aca="false">$Q$5</f>
        <v>512000</v>
      </c>
      <c r="AB323" s="10"/>
      <c r="AC323" s="25" t="n">
        <f aca="false">$N$5</f>
        <v>1</v>
      </c>
      <c r="AD323" s="25" t="n">
        <f aca="false">$O$5</f>
        <v>80</v>
      </c>
      <c r="AE323" s="32" t="n">
        <f aca="false">Y323</f>
        <v>0.125891203703704</v>
      </c>
      <c r="AF323" s="25" t="n">
        <f aca="false">$Q$5</f>
        <v>512000</v>
      </c>
      <c r="AG323" s="10"/>
      <c r="AH323" s="25" t="n">
        <f aca="false">$N$5</f>
        <v>1</v>
      </c>
      <c r="AI323" s="25" t="n">
        <f aca="false">$O$5</f>
        <v>80</v>
      </c>
      <c r="AJ323" s="25" t="n">
        <f aca="false">$P$5</f>
        <v>6400</v>
      </c>
      <c r="AK323" s="32" t="n">
        <f aca="false">AE323</f>
        <v>0.125891203703704</v>
      </c>
    </row>
    <row r="324" customFormat="false" ht="14.1" hidden="false" customHeight="false" outlineLevel="0" collapsed="false">
      <c r="A324" s="10"/>
      <c r="B324" s="10"/>
      <c r="C324" s="10"/>
      <c r="D324" s="10"/>
      <c r="E324" s="10"/>
      <c r="F324" s="32"/>
      <c r="G324" s="10"/>
      <c r="H324" s="10"/>
      <c r="I324" s="10" t="str">
        <f aca="false">ADDRESS(I320,5,1)</f>
        <v>$E$55</v>
      </c>
      <c r="J324" s="32" t="n">
        <f aca="true">INDIRECT(I324)</f>
        <v>0.269826388888889</v>
      </c>
      <c r="K324" s="10" t="n">
        <f aca="false">MDETERM(AH321:AK324)</f>
        <v>78.6063797987233</v>
      </c>
      <c r="L324" s="10" t="n">
        <f aca="false">K324/K320</f>
        <v>9.01879290574746E-010</v>
      </c>
      <c r="M324" s="32" t="n">
        <f aca="false">J324</f>
        <v>0.269826388888889</v>
      </c>
      <c r="N324" s="25" t="n">
        <f aca="false">$N$6</f>
        <v>1</v>
      </c>
      <c r="O324" s="40" t="n">
        <f aca="false">$O$6</f>
        <v>160.934708788644</v>
      </c>
      <c r="P324" s="25" t="n">
        <f aca="false">$P$6</f>
        <v>25899.9804928856</v>
      </c>
      <c r="Q324" s="25" t="n">
        <f aca="false">$Q$6</f>
        <v>4168205.81825411</v>
      </c>
      <c r="R324" s="25"/>
      <c r="S324" s="39" t="n">
        <f aca="false">M324</f>
        <v>0.269826388888889</v>
      </c>
      <c r="T324" s="40" t="n">
        <f aca="false">$O$6</f>
        <v>160.934708788644</v>
      </c>
      <c r="U324" s="25" t="n">
        <f aca="false">$P$6</f>
        <v>25899.9804928856</v>
      </c>
      <c r="V324" s="25" t="n">
        <f aca="false">$Q$6</f>
        <v>4168205.81825411</v>
      </c>
      <c r="W324" s="10"/>
      <c r="X324" s="25" t="n">
        <f aca="false">$N$6</f>
        <v>1</v>
      </c>
      <c r="Y324" s="32" t="n">
        <f aca="false">S324</f>
        <v>0.269826388888889</v>
      </c>
      <c r="Z324" s="25" t="n">
        <f aca="false">$P$6</f>
        <v>25899.9804928856</v>
      </c>
      <c r="AA324" s="25" t="n">
        <f aca="false">$Q$6</f>
        <v>4168205.81825411</v>
      </c>
      <c r="AB324" s="10"/>
      <c r="AC324" s="25" t="n">
        <f aca="false">$N$6</f>
        <v>1</v>
      </c>
      <c r="AD324" s="40" t="n">
        <f aca="false">$O$6</f>
        <v>160.934708788644</v>
      </c>
      <c r="AE324" s="32" t="n">
        <f aca="false">Y324</f>
        <v>0.269826388888889</v>
      </c>
      <c r="AF324" s="25" t="n">
        <f aca="false">$Q$6</f>
        <v>4168205.81825411</v>
      </c>
      <c r="AG324" s="10"/>
      <c r="AH324" s="25" t="n">
        <f aca="false">$N$6</f>
        <v>1</v>
      </c>
      <c r="AI324" s="40" t="n">
        <f aca="false">$O$6</f>
        <v>160.934708788644</v>
      </c>
      <c r="AJ324" s="25" t="n">
        <f aca="false">$P$6</f>
        <v>25899.9804928856</v>
      </c>
      <c r="AK324" s="32" t="n">
        <f aca="false">AE324</f>
        <v>0.269826388888889</v>
      </c>
    </row>
    <row r="325" customFormat="false" ht="14.1" hidden="false" customHeight="false" outlineLevel="0" collapsed="false">
      <c r="A325" s="10"/>
      <c r="B325" s="10"/>
      <c r="C325" s="10"/>
      <c r="D325" s="10"/>
      <c r="E325" s="10"/>
      <c r="F325" s="32"/>
      <c r="G325" s="10"/>
      <c r="H325" s="10"/>
      <c r="I325" s="10"/>
      <c r="J325" s="32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customFormat="false" ht="14.55" hidden="false" customHeight="false" outlineLevel="0" collapsed="false">
      <c r="A326" s="10"/>
      <c r="B326" s="10"/>
      <c r="C326" s="10"/>
      <c r="D326" s="10"/>
      <c r="E326" s="10"/>
      <c r="F326" s="32"/>
      <c r="G326" s="10"/>
      <c r="H326" s="10"/>
      <c r="I326" s="10" t="n">
        <f aca="false">I320+1</f>
        <v>56</v>
      </c>
      <c r="J326" s="37" t="n">
        <f aca="false">L327+$F$1*L328+L329*$F$1*$F$1+L330*$F$1*$F$1*$F$1</f>
        <v>0.118860611642261</v>
      </c>
      <c r="K326" s="10" t="n">
        <f aca="false">MDETERM(N327:Q330)</f>
        <v>87158426432.6874</v>
      </c>
      <c r="L326" s="10"/>
      <c r="M326" s="10"/>
      <c r="N326" s="25" t="s">
        <v>6</v>
      </c>
      <c r="O326" s="25" t="s">
        <v>7</v>
      </c>
      <c r="P326" s="25" t="s">
        <v>8</v>
      </c>
      <c r="Q326" s="25" t="s">
        <v>9</v>
      </c>
      <c r="R326" s="25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customFormat="false" ht="14.1" hidden="false" customHeight="false" outlineLevel="0" collapsed="false">
      <c r="A327" s="10"/>
      <c r="B327" s="10"/>
      <c r="C327" s="10"/>
      <c r="D327" s="10"/>
      <c r="E327" s="10"/>
      <c r="F327" s="32"/>
      <c r="G327" s="10"/>
      <c r="H327" s="10"/>
      <c r="I327" s="10" t="str">
        <f aca="false">ADDRESS(I326,2,1)</f>
        <v>$B$56</v>
      </c>
      <c r="J327" s="32" t="n">
        <f aca="true">INDIRECT(I327)</f>
        <v>0.0242476851851852</v>
      </c>
      <c r="K327" s="10" t="n">
        <f aca="false">MDETERM(S327:V330)</f>
        <v>231848.921432411</v>
      </c>
      <c r="L327" s="10" t="n">
        <f aca="false">K327/K326</f>
        <v>2.66008613190681E-006</v>
      </c>
      <c r="M327" s="32" t="n">
        <f aca="false">J327</f>
        <v>0.0242476851851852</v>
      </c>
      <c r="N327" s="25" t="n">
        <f aca="false">$N$3</f>
        <v>1</v>
      </c>
      <c r="O327" s="25" t="n">
        <f aca="false">$O$3</f>
        <v>16</v>
      </c>
      <c r="P327" s="25" t="n">
        <f aca="false">$P$3</f>
        <v>256</v>
      </c>
      <c r="Q327" s="25" t="n">
        <f aca="false">$Q$3</f>
        <v>4096</v>
      </c>
      <c r="R327" s="25"/>
      <c r="S327" s="39" t="n">
        <f aca="false">M327</f>
        <v>0.0242476851851852</v>
      </c>
      <c r="T327" s="25" t="n">
        <f aca="false">$O$3</f>
        <v>16</v>
      </c>
      <c r="U327" s="25" t="n">
        <f aca="false">$P$3</f>
        <v>256</v>
      </c>
      <c r="V327" s="25" t="n">
        <f aca="false">$Q$3</f>
        <v>4096</v>
      </c>
      <c r="W327" s="10"/>
      <c r="X327" s="25" t="n">
        <f aca="false">$N$3</f>
        <v>1</v>
      </c>
      <c r="Y327" s="32" t="n">
        <f aca="false">S327</f>
        <v>0.0242476851851852</v>
      </c>
      <c r="Z327" s="25" t="n">
        <f aca="false">$P$3</f>
        <v>256</v>
      </c>
      <c r="AA327" s="25" t="n">
        <f aca="false">$Q$3</f>
        <v>4096</v>
      </c>
      <c r="AB327" s="10"/>
      <c r="AC327" s="25" t="n">
        <f aca="false">$N$3</f>
        <v>1</v>
      </c>
      <c r="AD327" s="25" t="n">
        <f aca="false">$O$3</f>
        <v>16</v>
      </c>
      <c r="AE327" s="32" t="n">
        <f aca="false">Y327</f>
        <v>0.0242476851851852</v>
      </c>
      <c r="AF327" s="25" t="n">
        <f aca="false">$Q$3</f>
        <v>4096</v>
      </c>
      <c r="AG327" s="10"/>
      <c r="AH327" s="25" t="n">
        <f aca="false">$N$3</f>
        <v>1</v>
      </c>
      <c r="AI327" s="25" t="n">
        <f aca="false">$O$3</f>
        <v>16</v>
      </c>
      <c r="AJ327" s="25" t="n">
        <f aca="false">$P$3</f>
        <v>256</v>
      </c>
      <c r="AK327" s="32" t="n">
        <f aca="false">AE327</f>
        <v>0.0242476851851852</v>
      </c>
    </row>
    <row r="328" customFormat="false" ht="14.1" hidden="false" customHeight="false" outlineLevel="0" collapsed="false">
      <c r="A328" s="10"/>
      <c r="B328" s="10"/>
      <c r="C328" s="10"/>
      <c r="D328" s="10"/>
      <c r="E328" s="10"/>
      <c r="F328" s="32"/>
      <c r="G328" s="10"/>
      <c r="H328" s="10"/>
      <c r="I328" s="10" t="str">
        <f aca="false">ADDRESS(I326,3,1)</f>
        <v>$C$56</v>
      </c>
      <c r="J328" s="32" t="n">
        <f aca="true">INDIRECT(I328)</f>
        <v>0.061712962962963</v>
      </c>
      <c r="K328" s="10" t="n">
        <f aca="false">MDETERM(X327:AA330)</f>
        <v>130531613.729215</v>
      </c>
      <c r="L328" s="10" t="n">
        <f aca="false">K328/K326</f>
        <v>0.00149763619046088</v>
      </c>
      <c r="M328" s="32" t="n">
        <f aca="false">J328</f>
        <v>0.061712962962963</v>
      </c>
      <c r="N328" s="25" t="n">
        <f aca="false">$N$4</f>
        <v>1</v>
      </c>
      <c r="O328" s="25" t="n">
        <f aca="false">$O$4</f>
        <v>40</v>
      </c>
      <c r="P328" s="25" t="n">
        <f aca="false">$P$4</f>
        <v>1600</v>
      </c>
      <c r="Q328" s="25" t="n">
        <f aca="false">$Q$4</f>
        <v>64000</v>
      </c>
      <c r="R328" s="25"/>
      <c r="S328" s="39" t="n">
        <f aca="false">M328</f>
        <v>0.061712962962963</v>
      </c>
      <c r="T328" s="25" t="n">
        <f aca="false">$O$4</f>
        <v>40</v>
      </c>
      <c r="U328" s="25" t="n">
        <f aca="false">$P$4</f>
        <v>1600</v>
      </c>
      <c r="V328" s="25" t="n">
        <f aca="false">$Q$4</f>
        <v>64000</v>
      </c>
      <c r="W328" s="10"/>
      <c r="X328" s="25" t="n">
        <f aca="false">$N$4</f>
        <v>1</v>
      </c>
      <c r="Y328" s="32" t="n">
        <f aca="false">S328</f>
        <v>0.061712962962963</v>
      </c>
      <c r="Z328" s="25" t="n">
        <f aca="false">$P$4</f>
        <v>1600</v>
      </c>
      <c r="AA328" s="25" t="n">
        <f aca="false">$Q$4</f>
        <v>64000</v>
      </c>
      <c r="AB328" s="10"/>
      <c r="AC328" s="25" t="n">
        <f aca="false">$N$4</f>
        <v>1</v>
      </c>
      <c r="AD328" s="25" t="n">
        <f aca="false">$O$4</f>
        <v>40</v>
      </c>
      <c r="AE328" s="32" t="n">
        <f aca="false">Y328</f>
        <v>0.061712962962963</v>
      </c>
      <c r="AF328" s="25" t="n">
        <f aca="false">$Q$4</f>
        <v>64000</v>
      </c>
      <c r="AG328" s="10"/>
      <c r="AH328" s="25" t="n">
        <f aca="false">$N$4</f>
        <v>1</v>
      </c>
      <c r="AI328" s="25" t="n">
        <f aca="false">$O$4</f>
        <v>40</v>
      </c>
      <c r="AJ328" s="25" t="n">
        <f aca="false">$P$4</f>
        <v>1600</v>
      </c>
      <c r="AK328" s="32" t="n">
        <f aca="false">AE328</f>
        <v>0.061712962962963</v>
      </c>
    </row>
    <row r="329" customFormat="false" ht="14.1" hidden="false" customHeight="false" outlineLevel="0" collapsed="false">
      <c r="A329" s="10"/>
      <c r="B329" s="10"/>
      <c r="C329" s="10"/>
      <c r="D329" s="10"/>
      <c r="E329" s="10"/>
      <c r="F329" s="32"/>
      <c r="G329" s="10"/>
      <c r="H329" s="10"/>
      <c r="I329" s="10" t="str">
        <f aca="false">ADDRESS(I326,4,1)</f>
        <v>$D$56</v>
      </c>
      <c r="J329" s="32" t="n">
        <f aca="true">INDIRECT(I329)</f>
        <v>0.127280092592593</v>
      </c>
      <c r="K329" s="10" t="n">
        <f aca="false">MDETERM(AC327:AF330)</f>
        <v>94952.3616821465</v>
      </c>
      <c r="L329" s="10" t="n">
        <f aca="false">K329/K326</f>
        <v>1.08942262462114E-006</v>
      </c>
      <c r="M329" s="32" t="n">
        <f aca="false">J329</f>
        <v>0.127280092592593</v>
      </c>
      <c r="N329" s="25" t="n">
        <f aca="false">$N$5</f>
        <v>1</v>
      </c>
      <c r="O329" s="25" t="n">
        <f aca="false">$O$5</f>
        <v>80</v>
      </c>
      <c r="P329" s="25" t="n">
        <f aca="false">$P$5</f>
        <v>6400</v>
      </c>
      <c r="Q329" s="25" t="n">
        <f aca="false">$Q$5</f>
        <v>512000</v>
      </c>
      <c r="R329" s="25"/>
      <c r="S329" s="39" t="n">
        <f aca="false">M329</f>
        <v>0.127280092592593</v>
      </c>
      <c r="T329" s="25" t="n">
        <f aca="false">$O$5</f>
        <v>80</v>
      </c>
      <c r="U329" s="25" t="n">
        <f aca="false">$P$5</f>
        <v>6400</v>
      </c>
      <c r="V329" s="25" t="n">
        <f aca="false">$Q$5</f>
        <v>512000</v>
      </c>
      <c r="W329" s="10"/>
      <c r="X329" s="25" t="n">
        <f aca="false">$N$5</f>
        <v>1</v>
      </c>
      <c r="Y329" s="32" t="n">
        <f aca="false">S329</f>
        <v>0.127280092592593</v>
      </c>
      <c r="Z329" s="25" t="n">
        <f aca="false">$P$5</f>
        <v>6400</v>
      </c>
      <c r="AA329" s="25" t="n">
        <f aca="false">$Q$5</f>
        <v>512000</v>
      </c>
      <c r="AB329" s="10"/>
      <c r="AC329" s="25" t="n">
        <f aca="false">$N$5</f>
        <v>1</v>
      </c>
      <c r="AD329" s="25" t="n">
        <f aca="false">$O$5</f>
        <v>80</v>
      </c>
      <c r="AE329" s="32" t="n">
        <f aca="false">Y329</f>
        <v>0.127280092592593</v>
      </c>
      <c r="AF329" s="25" t="n">
        <f aca="false">$Q$5</f>
        <v>512000</v>
      </c>
      <c r="AG329" s="10"/>
      <c r="AH329" s="25" t="n">
        <f aca="false">$N$5</f>
        <v>1</v>
      </c>
      <c r="AI329" s="25" t="n">
        <f aca="false">$O$5</f>
        <v>80</v>
      </c>
      <c r="AJ329" s="25" t="n">
        <f aca="false">$P$5</f>
        <v>6400</v>
      </c>
      <c r="AK329" s="32" t="n">
        <f aca="false">AE329</f>
        <v>0.127280092592593</v>
      </c>
    </row>
    <row r="330" customFormat="false" ht="14.1" hidden="false" customHeight="false" outlineLevel="0" collapsed="false">
      <c r="A330" s="10"/>
      <c r="B330" s="10"/>
      <c r="C330" s="10"/>
      <c r="D330" s="10"/>
      <c r="E330" s="10"/>
      <c r="F330" s="32"/>
      <c r="G330" s="10"/>
      <c r="H330" s="10"/>
      <c r="I330" s="10" t="str">
        <f aca="false">ADDRESS(I326,5,1)</f>
        <v>$E$56</v>
      </c>
      <c r="J330" s="32" t="n">
        <f aca="true">INDIRECT(I330)</f>
        <v>0.273263888888889</v>
      </c>
      <c r="K330" s="10" t="n">
        <f aca="false">MDETERM(AH327:AK330)</f>
        <v>84.1338370171252</v>
      </c>
      <c r="L330" s="10" t="n">
        <f aca="false">K330/K326</f>
        <v>9.65297796904376E-010</v>
      </c>
      <c r="M330" s="32" t="n">
        <f aca="false">J330</f>
        <v>0.273263888888889</v>
      </c>
      <c r="N330" s="25" t="n">
        <f aca="false">$N$6</f>
        <v>1</v>
      </c>
      <c r="O330" s="40" t="n">
        <f aca="false">$O$6</f>
        <v>160.934708788644</v>
      </c>
      <c r="P330" s="25" t="n">
        <f aca="false">$P$6</f>
        <v>25899.9804928856</v>
      </c>
      <c r="Q330" s="25" t="n">
        <f aca="false">$Q$6</f>
        <v>4168205.81825411</v>
      </c>
      <c r="R330" s="25"/>
      <c r="S330" s="39" t="n">
        <f aca="false">M330</f>
        <v>0.273263888888889</v>
      </c>
      <c r="T330" s="40" t="n">
        <f aca="false">$O$6</f>
        <v>160.934708788644</v>
      </c>
      <c r="U330" s="25" t="n">
        <f aca="false">$P$6</f>
        <v>25899.9804928856</v>
      </c>
      <c r="V330" s="25" t="n">
        <f aca="false">$Q$6</f>
        <v>4168205.81825411</v>
      </c>
      <c r="W330" s="10"/>
      <c r="X330" s="25" t="n">
        <f aca="false">$N$6</f>
        <v>1</v>
      </c>
      <c r="Y330" s="32" t="n">
        <f aca="false">S330</f>
        <v>0.273263888888889</v>
      </c>
      <c r="Z330" s="25" t="n">
        <f aca="false">$P$6</f>
        <v>25899.9804928856</v>
      </c>
      <c r="AA330" s="25" t="n">
        <f aca="false">$Q$6</f>
        <v>4168205.81825411</v>
      </c>
      <c r="AB330" s="10"/>
      <c r="AC330" s="25" t="n">
        <f aca="false">$N$6</f>
        <v>1</v>
      </c>
      <c r="AD330" s="40" t="n">
        <f aca="false">$O$6</f>
        <v>160.934708788644</v>
      </c>
      <c r="AE330" s="32" t="n">
        <f aca="false">Y330</f>
        <v>0.273263888888889</v>
      </c>
      <c r="AF330" s="25" t="n">
        <f aca="false">$Q$6</f>
        <v>4168205.81825411</v>
      </c>
      <c r="AG330" s="10"/>
      <c r="AH330" s="25" t="n">
        <f aca="false">$N$6</f>
        <v>1</v>
      </c>
      <c r="AI330" s="40" t="n">
        <f aca="false">$O$6</f>
        <v>160.934708788644</v>
      </c>
      <c r="AJ330" s="25" t="n">
        <f aca="false">$P$6</f>
        <v>25899.9804928856</v>
      </c>
      <c r="AK330" s="32" t="n">
        <f aca="false">AE330</f>
        <v>0.273263888888889</v>
      </c>
    </row>
    <row r="331" customFormat="false" ht="14.1" hidden="false" customHeight="false" outlineLevel="0" collapsed="false">
      <c r="A331" s="10"/>
      <c r="B331" s="10"/>
      <c r="C331" s="10"/>
      <c r="D331" s="10"/>
      <c r="E331" s="10"/>
      <c r="F331" s="32"/>
      <c r="G331" s="10"/>
      <c r="H331" s="10"/>
      <c r="I331" s="10"/>
      <c r="J331" s="32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customFormat="false" ht="14.55" hidden="false" customHeight="false" outlineLevel="0" collapsed="false">
      <c r="A332" s="10"/>
      <c r="B332" s="10"/>
      <c r="C332" s="10"/>
      <c r="D332" s="10"/>
      <c r="E332" s="10"/>
      <c r="F332" s="32"/>
      <c r="G332" s="10"/>
      <c r="H332" s="10"/>
      <c r="I332" s="10" t="n">
        <f aca="false">I326+1</f>
        <v>57</v>
      </c>
      <c r="J332" s="37" t="n">
        <f aca="false">L333+$F$1*L334+L335*$F$1*$F$1+L336*$F$1*$F$1*$F$1</f>
        <v>0.120232054609103</v>
      </c>
      <c r="K332" s="10" t="n">
        <f aca="false">MDETERM(N333:Q336)</f>
        <v>87158426432.6874</v>
      </c>
      <c r="L332" s="10"/>
      <c r="M332" s="10"/>
      <c r="N332" s="25" t="s">
        <v>6</v>
      </c>
      <c r="O332" s="25" t="s">
        <v>7</v>
      </c>
      <c r="P332" s="25" t="s">
        <v>8</v>
      </c>
      <c r="Q332" s="25" t="s">
        <v>9</v>
      </c>
      <c r="R332" s="25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customFormat="false" ht="14.1" hidden="false" customHeight="false" outlineLevel="0" collapsed="false">
      <c r="A333" s="10"/>
      <c r="B333" s="10"/>
      <c r="C333" s="10"/>
      <c r="D333" s="10"/>
      <c r="E333" s="10"/>
      <c r="F333" s="32"/>
      <c r="G333" s="10"/>
      <c r="H333" s="10"/>
      <c r="I333" s="10" t="str">
        <f aca="false">ADDRESS(I332,2,1)</f>
        <v>$B$57</v>
      </c>
      <c r="J333" s="32" t="n">
        <f aca="true">INDIRECT(I333)</f>
        <v>0.0245023148148148</v>
      </c>
      <c r="K333" s="10" t="n">
        <f aca="false">MDETERM(S333:V336)</f>
        <v>367393.870898789</v>
      </c>
      <c r="L333" s="10" t="n">
        <f aca="false">K333/K332</f>
        <v>4.21524212787995E-006</v>
      </c>
      <c r="M333" s="32" t="n">
        <f aca="false">J333</f>
        <v>0.0245023148148148</v>
      </c>
      <c r="N333" s="25" t="n">
        <f aca="false">$N$3</f>
        <v>1</v>
      </c>
      <c r="O333" s="25" t="n">
        <f aca="false">$O$3</f>
        <v>16</v>
      </c>
      <c r="P333" s="25" t="n">
        <f aca="false">$P$3</f>
        <v>256</v>
      </c>
      <c r="Q333" s="25" t="n">
        <f aca="false">$Q$3</f>
        <v>4096</v>
      </c>
      <c r="R333" s="25"/>
      <c r="S333" s="39" t="n">
        <f aca="false">M333</f>
        <v>0.0245023148148148</v>
      </c>
      <c r="T333" s="25" t="n">
        <f aca="false">$O$3</f>
        <v>16</v>
      </c>
      <c r="U333" s="25" t="n">
        <f aca="false">$P$3</f>
        <v>256</v>
      </c>
      <c r="V333" s="25" t="n">
        <f aca="false">$Q$3</f>
        <v>4096</v>
      </c>
      <c r="W333" s="10"/>
      <c r="X333" s="25" t="n">
        <f aca="false">$N$3</f>
        <v>1</v>
      </c>
      <c r="Y333" s="32" t="n">
        <f aca="false">S333</f>
        <v>0.0245023148148148</v>
      </c>
      <c r="Z333" s="25" t="n">
        <f aca="false">$P$3</f>
        <v>256</v>
      </c>
      <c r="AA333" s="25" t="n">
        <f aca="false">$Q$3</f>
        <v>4096</v>
      </c>
      <c r="AB333" s="10"/>
      <c r="AC333" s="25" t="n">
        <f aca="false">$N$3</f>
        <v>1</v>
      </c>
      <c r="AD333" s="25" t="n">
        <f aca="false">$O$3</f>
        <v>16</v>
      </c>
      <c r="AE333" s="32" t="n">
        <f aca="false">Y333</f>
        <v>0.0245023148148148</v>
      </c>
      <c r="AF333" s="25" t="n">
        <f aca="false">$Q$3</f>
        <v>4096</v>
      </c>
      <c r="AG333" s="10"/>
      <c r="AH333" s="25" t="n">
        <f aca="false">$N$3</f>
        <v>1</v>
      </c>
      <c r="AI333" s="25" t="n">
        <f aca="false">$O$3</f>
        <v>16</v>
      </c>
      <c r="AJ333" s="25" t="n">
        <f aca="false">$P$3</f>
        <v>256</v>
      </c>
      <c r="AK333" s="32" t="n">
        <f aca="false">AE333</f>
        <v>0.0245023148148148</v>
      </c>
    </row>
    <row r="334" customFormat="false" ht="14.1" hidden="false" customHeight="false" outlineLevel="0" collapsed="false">
      <c r="A334" s="10"/>
      <c r="B334" s="10"/>
      <c r="C334" s="10"/>
      <c r="D334" s="10"/>
      <c r="E334" s="10"/>
      <c r="F334" s="32"/>
      <c r="G334" s="10"/>
      <c r="H334" s="10"/>
      <c r="I334" s="10" t="str">
        <f aca="false">ADDRESS(I332,3,1)</f>
        <v>$C$57</v>
      </c>
      <c r="J334" s="32" t="n">
        <f aca="true">INDIRECT(I334)</f>
        <v>0.0623842592592593</v>
      </c>
      <c r="K334" s="10" t="n">
        <f aca="false">MDETERM(X333:AA336)</f>
        <v>131860995.058209</v>
      </c>
      <c r="L334" s="10" t="n">
        <f aca="false">K334/K332</f>
        <v>0.00151288866097239</v>
      </c>
      <c r="M334" s="32" t="n">
        <f aca="false">J334</f>
        <v>0.0623842592592593</v>
      </c>
      <c r="N334" s="25" t="n">
        <f aca="false">$N$4</f>
        <v>1</v>
      </c>
      <c r="O334" s="25" t="n">
        <f aca="false">$O$4</f>
        <v>40</v>
      </c>
      <c r="P334" s="25" t="n">
        <f aca="false">$P$4</f>
        <v>1600</v>
      </c>
      <c r="Q334" s="25" t="n">
        <f aca="false">$Q$4</f>
        <v>64000</v>
      </c>
      <c r="R334" s="25"/>
      <c r="S334" s="39" t="n">
        <f aca="false">M334</f>
        <v>0.0623842592592593</v>
      </c>
      <c r="T334" s="25" t="n">
        <f aca="false">$O$4</f>
        <v>40</v>
      </c>
      <c r="U334" s="25" t="n">
        <f aca="false">$P$4</f>
        <v>1600</v>
      </c>
      <c r="V334" s="25" t="n">
        <f aca="false">$Q$4</f>
        <v>64000</v>
      </c>
      <c r="W334" s="10"/>
      <c r="X334" s="25" t="n">
        <f aca="false">$N$4</f>
        <v>1</v>
      </c>
      <c r="Y334" s="32" t="n">
        <f aca="false">S334</f>
        <v>0.0623842592592593</v>
      </c>
      <c r="Z334" s="25" t="n">
        <f aca="false">$P$4</f>
        <v>1600</v>
      </c>
      <c r="AA334" s="25" t="n">
        <f aca="false">$Q$4</f>
        <v>64000</v>
      </c>
      <c r="AB334" s="10"/>
      <c r="AC334" s="25" t="n">
        <f aca="false">$N$4</f>
        <v>1</v>
      </c>
      <c r="AD334" s="25" t="n">
        <f aca="false">$O$4</f>
        <v>40</v>
      </c>
      <c r="AE334" s="32" t="n">
        <f aca="false">Y334</f>
        <v>0.0623842592592593</v>
      </c>
      <c r="AF334" s="25" t="n">
        <f aca="false">$Q$4</f>
        <v>64000</v>
      </c>
      <c r="AG334" s="10"/>
      <c r="AH334" s="25" t="n">
        <f aca="false">$N$4</f>
        <v>1</v>
      </c>
      <c r="AI334" s="25" t="n">
        <f aca="false">$O$4</f>
        <v>40</v>
      </c>
      <c r="AJ334" s="25" t="n">
        <f aca="false">$P$4</f>
        <v>1600</v>
      </c>
      <c r="AK334" s="32" t="n">
        <f aca="false">AE334</f>
        <v>0.0623842592592593</v>
      </c>
    </row>
    <row r="335" customFormat="false" ht="14.1" hidden="false" customHeight="false" outlineLevel="0" collapsed="false">
      <c r="A335" s="10"/>
      <c r="B335" s="10"/>
      <c r="C335" s="10"/>
      <c r="D335" s="10"/>
      <c r="E335" s="10"/>
      <c r="F335" s="32"/>
      <c r="G335" s="10"/>
      <c r="H335" s="10"/>
      <c r="I335" s="10" t="str">
        <f aca="false">ADDRESS(I332,4,1)</f>
        <v>$D$57</v>
      </c>
      <c r="J335" s="32" t="n">
        <f aca="true">INDIRECT(I335)</f>
        <v>0.128761574074074</v>
      </c>
      <c r="K335" s="10" t="n">
        <f aca="false">MDETERM(AC333:AF336)</f>
        <v>97913.1589512594</v>
      </c>
      <c r="L335" s="10" t="n">
        <f aca="false">K335/K332</f>
        <v>1.12339291745793E-006</v>
      </c>
      <c r="M335" s="32" t="n">
        <f aca="false">J335</f>
        <v>0.128761574074074</v>
      </c>
      <c r="N335" s="25" t="n">
        <f aca="false">$N$5</f>
        <v>1</v>
      </c>
      <c r="O335" s="25" t="n">
        <f aca="false">$O$5</f>
        <v>80</v>
      </c>
      <c r="P335" s="25" t="n">
        <f aca="false">$P$5</f>
        <v>6400</v>
      </c>
      <c r="Q335" s="25" t="n">
        <f aca="false">$Q$5</f>
        <v>512000</v>
      </c>
      <c r="R335" s="25"/>
      <c r="S335" s="39" t="n">
        <f aca="false">M335</f>
        <v>0.128761574074074</v>
      </c>
      <c r="T335" s="25" t="n">
        <f aca="false">$O$5</f>
        <v>80</v>
      </c>
      <c r="U335" s="25" t="n">
        <f aca="false">$P$5</f>
        <v>6400</v>
      </c>
      <c r="V335" s="25" t="n">
        <f aca="false">$Q$5</f>
        <v>512000</v>
      </c>
      <c r="W335" s="10"/>
      <c r="X335" s="25" t="n">
        <f aca="false">$N$5</f>
        <v>1</v>
      </c>
      <c r="Y335" s="32" t="n">
        <f aca="false">S335</f>
        <v>0.128761574074074</v>
      </c>
      <c r="Z335" s="25" t="n">
        <f aca="false">$P$5</f>
        <v>6400</v>
      </c>
      <c r="AA335" s="25" t="n">
        <f aca="false">$Q$5</f>
        <v>512000</v>
      </c>
      <c r="AB335" s="10"/>
      <c r="AC335" s="25" t="n">
        <f aca="false">$N$5</f>
        <v>1</v>
      </c>
      <c r="AD335" s="25" t="n">
        <f aca="false">$O$5</f>
        <v>80</v>
      </c>
      <c r="AE335" s="32" t="n">
        <f aca="false">Y335</f>
        <v>0.128761574074074</v>
      </c>
      <c r="AF335" s="25" t="n">
        <f aca="false">$Q$5</f>
        <v>512000</v>
      </c>
      <c r="AG335" s="10"/>
      <c r="AH335" s="25" t="n">
        <f aca="false">$N$5</f>
        <v>1</v>
      </c>
      <c r="AI335" s="25" t="n">
        <f aca="false">$O$5</f>
        <v>80</v>
      </c>
      <c r="AJ335" s="25" t="n">
        <f aca="false">$P$5</f>
        <v>6400</v>
      </c>
      <c r="AK335" s="32" t="n">
        <f aca="false">AE335</f>
        <v>0.128761574074074</v>
      </c>
    </row>
    <row r="336" customFormat="false" ht="14.1" hidden="false" customHeight="false" outlineLevel="0" collapsed="false">
      <c r="A336" s="10"/>
      <c r="B336" s="10"/>
      <c r="C336" s="10"/>
      <c r="D336" s="10"/>
      <c r="E336" s="10"/>
      <c r="F336" s="32"/>
      <c r="G336" s="10"/>
      <c r="H336" s="10"/>
      <c r="I336" s="10" t="str">
        <f aca="false">ADDRESS(I332,5,1)</f>
        <v>$E$57</v>
      </c>
      <c r="J336" s="32" t="n">
        <f aca="true">INDIRECT(I336)</f>
        <v>0.276944444444444</v>
      </c>
      <c r="K336" s="10" t="n">
        <f aca="false">MDETERM(AH333:AK336)</f>
        <v>91.3378231963018</v>
      </c>
      <c r="L336" s="10" t="n">
        <f aca="false">K336/K332</f>
        <v>1.04795172348416E-009</v>
      </c>
      <c r="M336" s="32" t="n">
        <f aca="false">J336</f>
        <v>0.276944444444444</v>
      </c>
      <c r="N336" s="25" t="n">
        <f aca="false">$N$6</f>
        <v>1</v>
      </c>
      <c r="O336" s="40" t="n">
        <f aca="false">$O$6</f>
        <v>160.934708788644</v>
      </c>
      <c r="P336" s="25" t="n">
        <f aca="false">$P$6</f>
        <v>25899.9804928856</v>
      </c>
      <c r="Q336" s="25" t="n">
        <f aca="false">$Q$6</f>
        <v>4168205.81825411</v>
      </c>
      <c r="R336" s="25"/>
      <c r="S336" s="39" t="n">
        <f aca="false">M336</f>
        <v>0.276944444444444</v>
      </c>
      <c r="T336" s="40" t="n">
        <f aca="false">$O$6</f>
        <v>160.934708788644</v>
      </c>
      <c r="U336" s="25" t="n">
        <f aca="false">$P$6</f>
        <v>25899.9804928856</v>
      </c>
      <c r="V336" s="25" t="n">
        <f aca="false">$Q$6</f>
        <v>4168205.81825411</v>
      </c>
      <c r="W336" s="10"/>
      <c r="X336" s="25" t="n">
        <f aca="false">$N$6</f>
        <v>1</v>
      </c>
      <c r="Y336" s="32" t="n">
        <f aca="false">S336</f>
        <v>0.276944444444444</v>
      </c>
      <c r="Z336" s="25" t="n">
        <f aca="false">$P$6</f>
        <v>25899.9804928856</v>
      </c>
      <c r="AA336" s="25" t="n">
        <f aca="false">$Q$6</f>
        <v>4168205.81825411</v>
      </c>
      <c r="AB336" s="10"/>
      <c r="AC336" s="25" t="n">
        <f aca="false">$N$6</f>
        <v>1</v>
      </c>
      <c r="AD336" s="40" t="n">
        <f aca="false">$O$6</f>
        <v>160.934708788644</v>
      </c>
      <c r="AE336" s="32" t="n">
        <f aca="false">Y336</f>
        <v>0.276944444444444</v>
      </c>
      <c r="AF336" s="25" t="n">
        <f aca="false">$Q$6</f>
        <v>4168205.81825411</v>
      </c>
      <c r="AG336" s="10"/>
      <c r="AH336" s="25" t="n">
        <f aca="false">$N$6</f>
        <v>1</v>
      </c>
      <c r="AI336" s="40" t="n">
        <f aca="false">$O$6</f>
        <v>160.934708788644</v>
      </c>
      <c r="AJ336" s="25" t="n">
        <f aca="false">$P$6</f>
        <v>25899.9804928856</v>
      </c>
      <c r="AK336" s="32" t="n">
        <f aca="false">AE336</f>
        <v>0.276944444444444</v>
      </c>
    </row>
    <row r="337" customFormat="false" ht="14.1" hidden="false" customHeight="false" outlineLevel="0" collapsed="false">
      <c r="A337" s="10"/>
      <c r="B337" s="10"/>
      <c r="C337" s="10"/>
      <c r="D337" s="10"/>
      <c r="E337" s="10"/>
      <c r="F337" s="32"/>
      <c r="G337" s="10"/>
      <c r="H337" s="10"/>
      <c r="I337" s="10"/>
      <c r="J337" s="32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customFormat="false" ht="14.55" hidden="false" customHeight="false" outlineLevel="0" collapsed="false">
      <c r="A338" s="10"/>
      <c r="B338" s="10"/>
      <c r="C338" s="10"/>
      <c r="D338" s="10"/>
      <c r="E338" s="10"/>
      <c r="F338" s="32"/>
      <c r="G338" s="10"/>
      <c r="H338" s="10"/>
      <c r="I338" s="10" t="n">
        <f aca="false">I332+1</f>
        <v>58</v>
      </c>
      <c r="J338" s="37" t="n">
        <f aca="false">L339+$F$1*L340+L341*$F$1*$F$1+L342*$F$1*$F$1*$F$1</f>
        <v>0.121677834507483</v>
      </c>
      <c r="K338" s="10" t="n">
        <f aca="false">MDETERM(N339:Q342)</f>
        <v>87158426432.6874</v>
      </c>
      <c r="L338" s="10"/>
      <c r="M338" s="10"/>
      <c r="N338" s="25" t="s">
        <v>6</v>
      </c>
      <c r="O338" s="25" t="s">
        <v>7</v>
      </c>
      <c r="P338" s="25" t="s">
        <v>8</v>
      </c>
      <c r="Q338" s="25" t="s">
        <v>9</v>
      </c>
      <c r="R338" s="25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customFormat="false" ht="14.1" hidden="false" customHeight="false" outlineLevel="0" collapsed="false">
      <c r="A339" s="10"/>
      <c r="B339" s="10"/>
      <c r="C339" s="10"/>
      <c r="D339" s="10"/>
      <c r="E339" s="10"/>
      <c r="F339" s="32"/>
      <c r="G339" s="10"/>
      <c r="H339" s="10"/>
      <c r="I339" s="10" t="str">
        <f aca="false">ADDRESS(I338,2,1)</f>
        <v>$B$58</v>
      </c>
      <c r="J339" s="32" t="n">
        <f aca="true">INDIRECT(I339)</f>
        <v>0.0247685185185185</v>
      </c>
      <c r="K339" s="10" t="n">
        <f aca="false">MDETERM(S339:V342)</f>
        <v>176153.079213051</v>
      </c>
      <c r="L339" s="10" t="n">
        <f aca="false">K339/K338</f>
        <v>2.02106768585473E-006</v>
      </c>
      <c r="M339" s="32" t="n">
        <f aca="false">J339</f>
        <v>0.0247685185185185</v>
      </c>
      <c r="N339" s="25" t="n">
        <f aca="false">$N$3</f>
        <v>1</v>
      </c>
      <c r="O339" s="25" t="n">
        <f aca="false">$O$3</f>
        <v>16</v>
      </c>
      <c r="P339" s="25" t="n">
        <f aca="false">$P$3</f>
        <v>256</v>
      </c>
      <c r="Q339" s="25" t="n">
        <f aca="false">$Q$3</f>
        <v>4096</v>
      </c>
      <c r="R339" s="25"/>
      <c r="S339" s="39" t="n">
        <f aca="false">M339</f>
        <v>0.0247685185185185</v>
      </c>
      <c r="T339" s="25" t="n">
        <f aca="false">$O$3</f>
        <v>16</v>
      </c>
      <c r="U339" s="25" t="n">
        <f aca="false">$P$3</f>
        <v>256</v>
      </c>
      <c r="V339" s="25" t="n">
        <f aca="false">$Q$3</f>
        <v>4096</v>
      </c>
      <c r="W339" s="10"/>
      <c r="X339" s="25" t="n">
        <f aca="false">$N$3</f>
        <v>1</v>
      </c>
      <c r="Y339" s="32" t="n">
        <f aca="false">S339</f>
        <v>0.0247685185185185</v>
      </c>
      <c r="Z339" s="25" t="n">
        <f aca="false">$P$3</f>
        <v>256</v>
      </c>
      <c r="AA339" s="25" t="n">
        <f aca="false">$Q$3</f>
        <v>4096</v>
      </c>
      <c r="AB339" s="10"/>
      <c r="AC339" s="25" t="n">
        <f aca="false">$N$3</f>
        <v>1</v>
      </c>
      <c r="AD339" s="25" t="n">
        <f aca="false">$O$3</f>
        <v>16</v>
      </c>
      <c r="AE339" s="32" t="n">
        <f aca="false">Y339</f>
        <v>0.0247685185185185</v>
      </c>
      <c r="AF339" s="25" t="n">
        <f aca="false">$Q$3</f>
        <v>4096</v>
      </c>
      <c r="AG339" s="10"/>
      <c r="AH339" s="25" t="n">
        <f aca="false">$N$3</f>
        <v>1</v>
      </c>
      <c r="AI339" s="25" t="n">
        <f aca="false">$O$3</f>
        <v>16</v>
      </c>
      <c r="AJ339" s="25" t="n">
        <f aca="false">$P$3</f>
        <v>256</v>
      </c>
      <c r="AK339" s="32" t="n">
        <f aca="false">AE339</f>
        <v>0.0247685185185185</v>
      </c>
    </row>
    <row r="340" customFormat="false" ht="14.1" hidden="false" customHeight="false" outlineLevel="0" collapsed="false">
      <c r="A340" s="10"/>
      <c r="B340" s="10"/>
      <c r="C340" s="10"/>
      <c r="D340" s="10"/>
      <c r="E340" s="10"/>
      <c r="F340" s="32"/>
      <c r="G340" s="10"/>
      <c r="H340" s="10"/>
      <c r="I340" s="10" t="str">
        <f aca="false">ADDRESS(I338,3,1)</f>
        <v>$C$58</v>
      </c>
      <c r="J340" s="32" t="n">
        <f aca="true">INDIRECT(I340)</f>
        <v>0.0630902777777778</v>
      </c>
      <c r="K340" s="10" t="n">
        <f aca="false">MDETERM(X339:AA342)</f>
        <v>133275595.486512</v>
      </c>
      <c r="L340" s="10" t="n">
        <f aca="false">K340/K338</f>
        <v>0.00152911888088573</v>
      </c>
      <c r="M340" s="32" t="n">
        <f aca="false">J340</f>
        <v>0.0630902777777778</v>
      </c>
      <c r="N340" s="25" t="n">
        <f aca="false">$N$4</f>
        <v>1</v>
      </c>
      <c r="O340" s="25" t="n">
        <f aca="false">$O$4</f>
        <v>40</v>
      </c>
      <c r="P340" s="25" t="n">
        <f aca="false">$P$4</f>
        <v>1600</v>
      </c>
      <c r="Q340" s="25" t="n">
        <f aca="false">$Q$4</f>
        <v>64000</v>
      </c>
      <c r="R340" s="25"/>
      <c r="S340" s="39" t="n">
        <f aca="false">M340</f>
        <v>0.0630902777777778</v>
      </c>
      <c r="T340" s="25" t="n">
        <f aca="false">$O$4</f>
        <v>40</v>
      </c>
      <c r="U340" s="25" t="n">
        <f aca="false">$P$4</f>
        <v>1600</v>
      </c>
      <c r="V340" s="25" t="n">
        <f aca="false">$Q$4</f>
        <v>64000</v>
      </c>
      <c r="W340" s="10"/>
      <c r="X340" s="25" t="n">
        <f aca="false">$N$4</f>
        <v>1</v>
      </c>
      <c r="Y340" s="32" t="n">
        <f aca="false">S340</f>
        <v>0.0630902777777778</v>
      </c>
      <c r="Z340" s="25" t="n">
        <f aca="false">$P$4</f>
        <v>1600</v>
      </c>
      <c r="AA340" s="25" t="n">
        <f aca="false">$Q$4</f>
        <v>64000</v>
      </c>
      <c r="AB340" s="10"/>
      <c r="AC340" s="25" t="n">
        <f aca="false">$N$4</f>
        <v>1</v>
      </c>
      <c r="AD340" s="25" t="n">
        <f aca="false">$O$4</f>
        <v>40</v>
      </c>
      <c r="AE340" s="32" t="n">
        <f aca="false">Y340</f>
        <v>0.0630902777777778</v>
      </c>
      <c r="AF340" s="25" t="n">
        <f aca="false">$Q$4</f>
        <v>64000</v>
      </c>
      <c r="AG340" s="10"/>
      <c r="AH340" s="25" t="n">
        <f aca="false">$N$4</f>
        <v>1</v>
      </c>
      <c r="AI340" s="25" t="n">
        <f aca="false">$O$4</f>
        <v>40</v>
      </c>
      <c r="AJ340" s="25" t="n">
        <f aca="false">$P$4</f>
        <v>1600</v>
      </c>
      <c r="AK340" s="32" t="n">
        <f aca="false">AE340</f>
        <v>0.0630902777777778</v>
      </c>
    </row>
    <row r="341" customFormat="false" ht="14.1" hidden="false" customHeight="false" outlineLevel="0" collapsed="false">
      <c r="A341" s="10"/>
      <c r="B341" s="10"/>
      <c r="C341" s="10"/>
      <c r="D341" s="10"/>
      <c r="E341" s="10"/>
      <c r="F341" s="32"/>
      <c r="G341" s="10"/>
      <c r="H341" s="10"/>
      <c r="I341" s="10" t="str">
        <f aca="false">ADDRESS(I338,4,1)</f>
        <v>$D$58</v>
      </c>
      <c r="J341" s="32" t="n">
        <f aca="true">INDIRECT(I341)</f>
        <v>0.130324074074074</v>
      </c>
      <c r="K341" s="10" t="n">
        <f aca="false">MDETERM(AC339:AF342)</f>
        <v>100715.228685521</v>
      </c>
      <c r="L341" s="10" t="n">
        <f aca="false">K341/K338</f>
        <v>1.15554207215184E-006</v>
      </c>
      <c r="M341" s="32" t="n">
        <f aca="false">J341</f>
        <v>0.130324074074074</v>
      </c>
      <c r="N341" s="25" t="n">
        <f aca="false">$N$5</f>
        <v>1</v>
      </c>
      <c r="O341" s="25" t="n">
        <f aca="false">$O$5</f>
        <v>80</v>
      </c>
      <c r="P341" s="25" t="n">
        <f aca="false">$P$5</f>
        <v>6400</v>
      </c>
      <c r="Q341" s="25" t="n">
        <f aca="false">$Q$5</f>
        <v>512000</v>
      </c>
      <c r="R341" s="25"/>
      <c r="S341" s="39" t="n">
        <f aca="false">M341</f>
        <v>0.130324074074074</v>
      </c>
      <c r="T341" s="25" t="n">
        <f aca="false">$O$5</f>
        <v>80</v>
      </c>
      <c r="U341" s="25" t="n">
        <f aca="false">$P$5</f>
        <v>6400</v>
      </c>
      <c r="V341" s="25" t="n">
        <f aca="false">$Q$5</f>
        <v>512000</v>
      </c>
      <c r="W341" s="10"/>
      <c r="X341" s="25" t="n">
        <f aca="false">$N$5</f>
        <v>1</v>
      </c>
      <c r="Y341" s="32" t="n">
        <f aca="false">S341</f>
        <v>0.130324074074074</v>
      </c>
      <c r="Z341" s="25" t="n">
        <f aca="false">$P$5</f>
        <v>6400</v>
      </c>
      <c r="AA341" s="25" t="n">
        <f aca="false">$Q$5</f>
        <v>512000</v>
      </c>
      <c r="AB341" s="10"/>
      <c r="AC341" s="25" t="n">
        <f aca="false">$N$5</f>
        <v>1</v>
      </c>
      <c r="AD341" s="25" t="n">
        <f aca="false">$O$5</f>
        <v>80</v>
      </c>
      <c r="AE341" s="32" t="n">
        <f aca="false">Y341</f>
        <v>0.130324074074074</v>
      </c>
      <c r="AF341" s="25" t="n">
        <f aca="false">$Q$5</f>
        <v>512000</v>
      </c>
      <c r="AG341" s="10"/>
      <c r="AH341" s="25" t="n">
        <f aca="false">$N$5</f>
        <v>1</v>
      </c>
      <c r="AI341" s="25" t="n">
        <f aca="false">$O$5</f>
        <v>80</v>
      </c>
      <c r="AJ341" s="25" t="n">
        <f aca="false">$P$5</f>
        <v>6400</v>
      </c>
      <c r="AK341" s="32" t="n">
        <f aca="false">AE341</f>
        <v>0.130324074074074</v>
      </c>
    </row>
    <row r="342" customFormat="false" ht="14.1" hidden="false" customHeight="false" outlineLevel="0" collapsed="false">
      <c r="A342" s="10"/>
      <c r="B342" s="10"/>
      <c r="C342" s="10"/>
      <c r="D342" s="10"/>
      <c r="E342" s="10"/>
      <c r="F342" s="32"/>
      <c r="G342" s="10"/>
      <c r="H342" s="10"/>
      <c r="I342" s="10" t="str">
        <f aca="false">ADDRESS(I338,5,1)</f>
        <v>$E$58</v>
      </c>
      <c r="J342" s="32" t="n">
        <f aca="true">INDIRECT(I342)</f>
        <v>0.28087962962963</v>
      </c>
      <c r="K342" s="10" t="n">
        <f aca="false">MDETERM(AH339:AK342)</f>
        <v>101.640560558097</v>
      </c>
      <c r="L342" s="10" t="n">
        <f aca="false">K342/K338</f>
        <v>1.16615873780827E-009</v>
      </c>
      <c r="M342" s="32" t="n">
        <f aca="false">J342</f>
        <v>0.28087962962963</v>
      </c>
      <c r="N342" s="25" t="n">
        <f aca="false">$N$6</f>
        <v>1</v>
      </c>
      <c r="O342" s="40" t="n">
        <f aca="false">$O$6</f>
        <v>160.934708788644</v>
      </c>
      <c r="P342" s="25" t="n">
        <f aca="false">$P$6</f>
        <v>25899.9804928856</v>
      </c>
      <c r="Q342" s="25" t="n">
        <f aca="false">$Q$6</f>
        <v>4168205.81825411</v>
      </c>
      <c r="R342" s="25"/>
      <c r="S342" s="39" t="n">
        <f aca="false">M342</f>
        <v>0.28087962962963</v>
      </c>
      <c r="T342" s="40" t="n">
        <f aca="false">$O$6</f>
        <v>160.934708788644</v>
      </c>
      <c r="U342" s="25" t="n">
        <f aca="false">$P$6</f>
        <v>25899.9804928856</v>
      </c>
      <c r="V342" s="25" t="n">
        <f aca="false">$Q$6</f>
        <v>4168205.81825411</v>
      </c>
      <c r="W342" s="10"/>
      <c r="X342" s="25" t="n">
        <f aca="false">$N$6</f>
        <v>1</v>
      </c>
      <c r="Y342" s="32" t="n">
        <f aca="false">S342</f>
        <v>0.28087962962963</v>
      </c>
      <c r="Z342" s="25" t="n">
        <f aca="false">$P$6</f>
        <v>25899.9804928856</v>
      </c>
      <c r="AA342" s="25" t="n">
        <f aca="false">$Q$6</f>
        <v>4168205.81825411</v>
      </c>
      <c r="AB342" s="10"/>
      <c r="AC342" s="25" t="n">
        <f aca="false">$N$6</f>
        <v>1</v>
      </c>
      <c r="AD342" s="40" t="n">
        <f aca="false">$O$6</f>
        <v>160.934708788644</v>
      </c>
      <c r="AE342" s="32" t="n">
        <f aca="false">Y342</f>
        <v>0.28087962962963</v>
      </c>
      <c r="AF342" s="25" t="n">
        <f aca="false">$Q$6</f>
        <v>4168205.81825411</v>
      </c>
      <c r="AG342" s="10"/>
      <c r="AH342" s="25" t="n">
        <f aca="false">$N$6</f>
        <v>1</v>
      </c>
      <c r="AI342" s="40" t="n">
        <f aca="false">$O$6</f>
        <v>160.934708788644</v>
      </c>
      <c r="AJ342" s="25" t="n">
        <f aca="false">$P$6</f>
        <v>25899.9804928856</v>
      </c>
      <c r="AK342" s="32" t="n">
        <f aca="false">AE342</f>
        <v>0.28087962962963</v>
      </c>
    </row>
    <row r="343" customFormat="false" ht="14.1" hidden="false" customHeight="false" outlineLevel="0" collapsed="false">
      <c r="A343" s="10"/>
      <c r="B343" s="10"/>
      <c r="C343" s="10"/>
      <c r="D343" s="10"/>
      <c r="E343" s="10"/>
      <c r="F343" s="32"/>
      <c r="G343" s="10"/>
      <c r="H343" s="10"/>
      <c r="I343" s="10"/>
      <c r="J343" s="32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customFormat="false" ht="14.55" hidden="false" customHeight="false" outlineLevel="0" collapsed="false">
      <c r="A344" s="10"/>
      <c r="B344" s="10"/>
      <c r="C344" s="10"/>
      <c r="D344" s="10"/>
      <c r="E344" s="10"/>
      <c r="F344" s="32"/>
      <c r="G344" s="10"/>
      <c r="H344" s="10"/>
      <c r="I344" s="10" t="n">
        <f aca="false">I338+1</f>
        <v>59</v>
      </c>
      <c r="J344" s="37" t="n">
        <f aca="false">L345+$F$1*L346+L347*$F$1*$F$1+L348*$F$1*$F$1*$F$1</f>
        <v>0.123229880325861</v>
      </c>
      <c r="K344" s="10" t="n">
        <f aca="false">MDETERM(N345:Q348)</f>
        <v>87158426432.6874</v>
      </c>
      <c r="L344" s="10"/>
      <c r="M344" s="10"/>
      <c r="N344" s="25" t="s">
        <v>6</v>
      </c>
      <c r="O344" s="25" t="s">
        <v>7</v>
      </c>
      <c r="P344" s="25" t="s">
        <v>8</v>
      </c>
      <c r="Q344" s="25" t="s">
        <v>9</v>
      </c>
      <c r="R344" s="25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customFormat="false" ht="14.1" hidden="false" customHeight="false" outlineLevel="0" collapsed="false">
      <c r="A345" s="10"/>
      <c r="B345" s="10"/>
      <c r="C345" s="10"/>
      <c r="D345" s="10"/>
      <c r="E345" s="10"/>
      <c r="F345" s="32"/>
      <c r="G345" s="10"/>
      <c r="H345" s="10"/>
      <c r="I345" s="10" t="str">
        <f aca="false">ADDRESS(I344,2,1)</f>
        <v>$B$59</v>
      </c>
      <c r="J345" s="32" t="n">
        <f aca="true">INDIRECT(I345)</f>
        <v>0.0250462962962963</v>
      </c>
      <c r="K345" s="10" t="n">
        <f aca="false">MDETERM(S345:V348)</f>
        <v>-772997.588297275</v>
      </c>
      <c r="L345" s="10" t="n">
        <f aca="false">K345/K344</f>
        <v>-8.86887957866314E-006</v>
      </c>
      <c r="M345" s="32" t="n">
        <f aca="false">J345</f>
        <v>0.0250462962962963</v>
      </c>
      <c r="N345" s="25" t="n">
        <f aca="false">$N$3</f>
        <v>1</v>
      </c>
      <c r="O345" s="25" t="n">
        <f aca="false">$O$3</f>
        <v>16</v>
      </c>
      <c r="P345" s="25" t="n">
        <f aca="false">$P$3</f>
        <v>256</v>
      </c>
      <c r="Q345" s="25" t="n">
        <f aca="false">$Q$3</f>
        <v>4096</v>
      </c>
      <c r="R345" s="25"/>
      <c r="S345" s="39" t="n">
        <f aca="false">M345</f>
        <v>0.0250462962962963</v>
      </c>
      <c r="T345" s="25" t="n">
        <f aca="false">$O$3</f>
        <v>16</v>
      </c>
      <c r="U345" s="25" t="n">
        <f aca="false">$P$3</f>
        <v>256</v>
      </c>
      <c r="V345" s="25" t="n">
        <f aca="false">$Q$3</f>
        <v>4096</v>
      </c>
      <c r="W345" s="10"/>
      <c r="X345" s="25" t="n">
        <f aca="false">$N$3</f>
        <v>1</v>
      </c>
      <c r="Y345" s="32" t="n">
        <f aca="false">S345</f>
        <v>0.0250462962962963</v>
      </c>
      <c r="Z345" s="25" t="n">
        <f aca="false">$P$3</f>
        <v>256</v>
      </c>
      <c r="AA345" s="25" t="n">
        <f aca="false">$Q$3</f>
        <v>4096</v>
      </c>
      <c r="AB345" s="10"/>
      <c r="AC345" s="25" t="n">
        <f aca="false">$N$3</f>
        <v>1</v>
      </c>
      <c r="AD345" s="25" t="n">
        <f aca="false">$O$3</f>
        <v>16</v>
      </c>
      <c r="AE345" s="32" t="n">
        <f aca="false">Y345</f>
        <v>0.0250462962962963</v>
      </c>
      <c r="AF345" s="25" t="n">
        <f aca="false">$Q$3</f>
        <v>4096</v>
      </c>
      <c r="AG345" s="10"/>
      <c r="AH345" s="25" t="n">
        <f aca="false">$N$3</f>
        <v>1</v>
      </c>
      <c r="AI345" s="25" t="n">
        <f aca="false">$O$3</f>
        <v>16</v>
      </c>
      <c r="AJ345" s="25" t="n">
        <f aca="false">$P$3</f>
        <v>256</v>
      </c>
      <c r="AK345" s="32" t="n">
        <f aca="false">AE345</f>
        <v>0.0250462962962963</v>
      </c>
    </row>
    <row r="346" customFormat="false" ht="14.1" hidden="false" customHeight="false" outlineLevel="0" collapsed="false">
      <c r="A346" s="10"/>
      <c r="B346" s="10"/>
      <c r="C346" s="10"/>
      <c r="D346" s="10"/>
      <c r="E346" s="10"/>
      <c r="F346" s="32"/>
      <c r="G346" s="10"/>
      <c r="H346" s="10"/>
      <c r="I346" s="10" t="str">
        <f aca="false">ADDRESS(I344,3,1)</f>
        <v>$C$59</v>
      </c>
      <c r="J346" s="32" t="n">
        <f aca="true">INDIRECT(I346)</f>
        <v>0.0638425925925926</v>
      </c>
      <c r="K346" s="10" t="n">
        <f aca="false">MDETERM(X345:AA348)</f>
        <v>134794358.786002</v>
      </c>
      <c r="L346" s="10" t="n">
        <f aca="false">K346/K344</f>
        <v>0.00154654419891465</v>
      </c>
      <c r="M346" s="32" t="n">
        <f aca="false">J346</f>
        <v>0.0638425925925926</v>
      </c>
      <c r="N346" s="25" t="n">
        <f aca="false">$N$4</f>
        <v>1</v>
      </c>
      <c r="O346" s="25" t="n">
        <f aca="false">$O$4</f>
        <v>40</v>
      </c>
      <c r="P346" s="25" t="n">
        <f aca="false">$P$4</f>
        <v>1600</v>
      </c>
      <c r="Q346" s="25" t="n">
        <f aca="false">$Q$4</f>
        <v>64000</v>
      </c>
      <c r="R346" s="25"/>
      <c r="S346" s="39" t="n">
        <f aca="false">M346</f>
        <v>0.0638425925925926</v>
      </c>
      <c r="T346" s="25" t="n">
        <f aca="false">$O$4</f>
        <v>40</v>
      </c>
      <c r="U346" s="25" t="n">
        <f aca="false">$P$4</f>
        <v>1600</v>
      </c>
      <c r="V346" s="25" t="n">
        <f aca="false">$Q$4</f>
        <v>64000</v>
      </c>
      <c r="W346" s="10"/>
      <c r="X346" s="25" t="n">
        <f aca="false">$N$4</f>
        <v>1</v>
      </c>
      <c r="Y346" s="32" t="n">
        <f aca="false">S346</f>
        <v>0.0638425925925926</v>
      </c>
      <c r="Z346" s="25" t="n">
        <f aca="false">$P$4</f>
        <v>1600</v>
      </c>
      <c r="AA346" s="25" t="n">
        <f aca="false">$Q$4</f>
        <v>64000</v>
      </c>
      <c r="AB346" s="10"/>
      <c r="AC346" s="25" t="n">
        <f aca="false">$N$4</f>
        <v>1</v>
      </c>
      <c r="AD346" s="25" t="n">
        <f aca="false">$O$4</f>
        <v>40</v>
      </c>
      <c r="AE346" s="32" t="n">
        <f aca="false">Y346</f>
        <v>0.0638425925925926</v>
      </c>
      <c r="AF346" s="25" t="n">
        <f aca="false">$Q$4</f>
        <v>64000</v>
      </c>
      <c r="AG346" s="10"/>
      <c r="AH346" s="25" t="n">
        <f aca="false">$N$4</f>
        <v>1</v>
      </c>
      <c r="AI346" s="25" t="n">
        <f aca="false">$O$4</f>
        <v>40</v>
      </c>
      <c r="AJ346" s="25" t="n">
        <f aca="false">$P$4</f>
        <v>1600</v>
      </c>
      <c r="AK346" s="32" t="n">
        <f aca="false">AE346</f>
        <v>0.0638425925925926</v>
      </c>
    </row>
    <row r="347" customFormat="false" ht="14.1" hidden="false" customHeight="false" outlineLevel="0" collapsed="false">
      <c r="A347" s="10"/>
      <c r="B347" s="10"/>
      <c r="C347" s="10"/>
      <c r="D347" s="10"/>
      <c r="E347" s="10"/>
      <c r="F347" s="32"/>
      <c r="G347" s="10"/>
      <c r="H347" s="10"/>
      <c r="I347" s="10" t="str">
        <f aca="false">ADDRESS(I344,4,1)</f>
        <v>$D$59</v>
      </c>
      <c r="J347" s="32" t="n">
        <f aca="true">INDIRECT(I347)</f>
        <v>0.132002314814815</v>
      </c>
      <c r="K347" s="10" t="n">
        <f aca="false">MDETERM(AC345:AF348)</f>
        <v>103907.829339704</v>
      </c>
      <c r="L347" s="10" t="n">
        <f aca="false">K347/K344</f>
        <v>1.19217192866547E-006</v>
      </c>
      <c r="M347" s="32" t="n">
        <f aca="false">J347</f>
        <v>0.132002314814815</v>
      </c>
      <c r="N347" s="25" t="n">
        <f aca="false">$N$5</f>
        <v>1</v>
      </c>
      <c r="O347" s="25" t="n">
        <f aca="false">$O$5</f>
        <v>80</v>
      </c>
      <c r="P347" s="25" t="n">
        <f aca="false">$P$5</f>
        <v>6400</v>
      </c>
      <c r="Q347" s="25" t="n">
        <f aca="false">$Q$5</f>
        <v>512000</v>
      </c>
      <c r="R347" s="25"/>
      <c r="S347" s="39" t="n">
        <f aca="false">M347</f>
        <v>0.132002314814815</v>
      </c>
      <c r="T347" s="25" t="n">
        <f aca="false">$O$5</f>
        <v>80</v>
      </c>
      <c r="U347" s="25" t="n">
        <f aca="false">$P$5</f>
        <v>6400</v>
      </c>
      <c r="V347" s="25" t="n">
        <f aca="false">$Q$5</f>
        <v>512000</v>
      </c>
      <c r="W347" s="10"/>
      <c r="X347" s="25" t="n">
        <f aca="false">$N$5</f>
        <v>1</v>
      </c>
      <c r="Y347" s="32" t="n">
        <f aca="false">S347</f>
        <v>0.132002314814815</v>
      </c>
      <c r="Z347" s="25" t="n">
        <f aca="false">$P$5</f>
        <v>6400</v>
      </c>
      <c r="AA347" s="25" t="n">
        <f aca="false">$Q$5</f>
        <v>512000</v>
      </c>
      <c r="AB347" s="10"/>
      <c r="AC347" s="25" t="n">
        <f aca="false">$N$5</f>
        <v>1</v>
      </c>
      <c r="AD347" s="25" t="n">
        <f aca="false">$O$5</f>
        <v>80</v>
      </c>
      <c r="AE347" s="32" t="n">
        <f aca="false">Y347</f>
        <v>0.132002314814815</v>
      </c>
      <c r="AF347" s="25" t="n">
        <f aca="false">$Q$5</f>
        <v>512000</v>
      </c>
      <c r="AG347" s="10"/>
      <c r="AH347" s="25" t="n">
        <f aca="false">$N$5</f>
        <v>1</v>
      </c>
      <c r="AI347" s="25" t="n">
        <f aca="false">$O$5</f>
        <v>80</v>
      </c>
      <c r="AJ347" s="25" t="n">
        <f aca="false">$P$5</f>
        <v>6400</v>
      </c>
      <c r="AK347" s="32" t="n">
        <f aca="false">AE347</f>
        <v>0.132002314814815</v>
      </c>
    </row>
    <row r="348" customFormat="false" ht="14.1" hidden="false" customHeight="false" outlineLevel="0" collapsed="false">
      <c r="A348" s="10"/>
      <c r="B348" s="10"/>
      <c r="C348" s="10"/>
      <c r="D348" s="10"/>
      <c r="E348" s="10"/>
      <c r="F348" s="32"/>
      <c r="G348" s="10"/>
      <c r="H348" s="10"/>
      <c r="I348" s="10" t="str">
        <f aca="false">ADDRESS(I344,5,1)</f>
        <v>$E$59</v>
      </c>
      <c r="J348" s="32" t="n">
        <f aca="true">INDIRECT(I348)</f>
        <v>0.285115740740741</v>
      </c>
      <c r="K348" s="10" t="n">
        <f aca="false">MDETERM(AH345:AK348)</f>
        <v>111.96920247165</v>
      </c>
      <c r="L348" s="10" t="n">
        <f aca="false">K348/K344</f>
        <v>1.28466296437929E-009</v>
      </c>
      <c r="M348" s="32" t="n">
        <f aca="false">J348</f>
        <v>0.285115740740741</v>
      </c>
      <c r="N348" s="25" t="n">
        <f aca="false">$N$6</f>
        <v>1</v>
      </c>
      <c r="O348" s="40" t="n">
        <f aca="false">$O$6</f>
        <v>160.934708788644</v>
      </c>
      <c r="P348" s="25" t="n">
        <f aca="false">$P$6</f>
        <v>25899.9804928856</v>
      </c>
      <c r="Q348" s="25" t="n">
        <f aca="false">$Q$6</f>
        <v>4168205.81825411</v>
      </c>
      <c r="R348" s="25"/>
      <c r="S348" s="39" t="n">
        <f aca="false">M348</f>
        <v>0.285115740740741</v>
      </c>
      <c r="T348" s="40" t="n">
        <f aca="false">$O$6</f>
        <v>160.934708788644</v>
      </c>
      <c r="U348" s="25" t="n">
        <f aca="false">$P$6</f>
        <v>25899.9804928856</v>
      </c>
      <c r="V348" s="25" t="n">
        <f aca="false">$Q$6</f>
        <v>4168205.81825411</v>
      </c>
      <c r="W348" s="10"/>
      <c r="X348" s="25" t="n">
        <f aca="false">$N$6</f>
        <v>1</v>
      </c>
      <c r="Y348" s="32" t="n">
        <f aca="false">S348</f>
        <v>0.285115740740741</v>
      </c>
      <c r="Z348" s="25" t="n">
        <f aca="false">$P$6</f>
        <v>25899.9804928856</v>
      </c>
      <c r="AA348" s="25" t="n">
        <f aca="false">$Q$6</f>
        <v>4168205.81825411</v>
      </c>
      <c r="AB348" s="10"/>
      <c r="AC348" s="25" t="n">
        <f aca="false">$N$6</f>
        <v>1</v>
      </c>
      <c r="AD348" s="40" t="n">
        <f aca="false">$O$6</f>
        <v>160.934708788644</v>
      </c>
      <c r="AE348" s="32" t="n">
        <f aca="false">Y348</f>
        <v>0.285115740740741</v>
      </c>
      <c r="AF348" s="25" t="n">
        <f aca="false">$Q$6</f>
        <v>4168205.81825411</v>
      </c>
      <c r="AG348" s="10"/>
      <c r="AH348" s="25" t="n">
        <f aca="false">$N$6</f>
        <v>1</v>
      </c>
      <c r="AI348" s="40" t="n">
        <f aca="false">$O$6</f>
        <v>160.934708788644</v>
      </c>
      <c r="AJ348" s="25" t="n">
        <f aca="false">$P$6</f>
        <v>25899.9804928856</v>
      </c>
      <c r="AK348" s="32" t="n">
        <f aca="false">AE348</f>
        <v>0.285115740740741</v>
      </c>
    </row>
    <row r="349" customFormat="false" ht="14.1" hidden="false" customHeight="false" outlineLevel="0" collapsed="false">
      <c r="A349" s="10"/>
      <c r="B349" s="10"/>
      <c r="C349" s="10"/>
      <c r="D349" s="10"/>
      <c r="E349" s="10"/>
      <c r="F349" s="32"/>
      <c r="G349" s="10"/>
      <c r="H349" s="10"/>
      <c r="I349" s="10"/>
      <c r="J349" s="32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customFormat="false" ht="14.55" hidden="false" customHeight="false" outlineLevel="0" collapsed="false">
      <c r="A350" s="10"/>
      <c r="B350" s="10"/>
      <c r="C350" s="10"/>
      <c r="D350" s="10"/>
      <c r="E350" s="10"/>
      <c r="F350" s="32"/>
      <c r="G350" s="10"/>
      <c r="H350" s="10"/>
      <c r="I350" s="10" t="n">
        <f aca="false">I344+1</f>
        <v>60</v>
      </c>
      <c r="J350" s="37" t="n">
        <f aca="false">L351+$F$1*L352+L353*$F$1*$F$1+L354*$F$1*$F$1*$F$1</f>
        <v>0.124887241723776</v>
      </c>
      <c r="K350" s="10" t="n">
        <f aca="false">MDETERM(N351:Q354)</f>
        <v>87158426432.6874</v>
      </c>
      <c r="L350" s="10"/>
      <c r="M350" s="10"/>
      <c r="N350" s="25" t="s">
        <v>6</v>
      </c>
      <c r="O350" s="25" t="s">
        <v>7</v>
      </c>
      <c r="P350" s="25" t="s">
        <v>8</v>
      </c>
      <c r="Q350" s="25" t="s">
        <v>9</v>
      </c>
      <c r="R350" s="25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customFormat="false" ht="14.1" hidden="false" customHeight="false" outlineLevel="0" collapsed="false">
      <c r="A351" s="10"/>
      <c r="B351" s="10"/>
      <c r="C351" s="10"/>
      <c r="D351" s="10"/>
      <c r="E351" s="10"/>
      <c r="F351" s="32"/>
      <c r="G351" s="10"/>
      <c r="H351" s="10"/>
      <c r="I351" s="10" t="str">
        <f aca="false">ADDRESS(I350,2,1)</f>
        <v>$B$60</v>
      </c>
      <c r="J351" s="32" t="n">
        <f aca="true">INDIRECT(I351)</f>
        <v>0.0253472222222222</v>
      </c>
      <c r="K351" s="10" t="n">
        <f aca="false">MDETERM(S351:V354)</f>
        <v>-219247.424678531</v>
      </c>
      <c r="L351" s="10" t="n">
        <f aca="false">K351/K350</f>
        <v>-2.51550462361612E-006</v>
      </c>
      <c r="M351" s="32" t="n">
        <f aca="false">J351</f>
        <v>0.0253472222222222</v>
      </c>
      <c r="N351" s="25" t="n">
        <f aca="false">$N$3</f>
        <v>1</v>
      </c>
      <c r="O351" s="25" t="n">
        <f aca="false">$O$3</f>
        <v>16</v>
      </c>
      <c r="P351" s="25" t="n">
        <f aca="false">$P$3</f>
        <v>256</v>
      </c>
      <c r="Q351" s="25" t="n">
        <f aca="false">$Q$3</f>
        <v>4096</v>
      </c>
      <c r="R351" s="25"/>
      <c r="S351" s="39" t="n">
        <f aca="false">M351</f>
        <v>0.0253472222222222</v>
      </c>
      <c r="T351" s="25" t="n">
        <f aca="false">$O$3</f>
        <v>16</v>
      </c>
      <c r="U351" s="25" t="n">
        <f aca="false">$P$3</f>
        <v>256</v>
      </c>
      <c r="V351" s="25" t="n">
        <f aca="false">$Q$3</f>
        <v>4096</v>
      </c>
      <c r="W351" s="10"/>
      <c r="X351" s="25" t="n">
        <f aca="false">$N$3</f>
        <v>1</v>
      </c>
      <c r="Y351" s="32" t="n">
        <f aca="false">S351</f>
        <v>0.0253472222222222</v>
      </c>
      <c r="Z351" s="25" t="n">
        <f aca="false">$P$3</f>
        <v>256</v>
      </c>
      <c r="AA351" s="25" t="n">
        <f aca="false">$Q$3</f>
        <v>4096</v>
      </c>
      <c r="AB351" s="10"/>
      <c r="AC351" s="25" t="n">
        <f aca="false">$N$3</f>
        <v>1</v>
      </c>
      <c r="AD351" s="25" t="n">
        <f aca="false">$O$3</f>
        <v>16</v>
      </c>
      <c r="AE351" s="32" t="n">
        <f aca="false">Y351</f>
        <v>0.0253472222222222</v>
      </c>
      <c r="AF351" s="25" t="n">
        <f aca="false">$Q$3</f>
        <v>4096</v>
      </c>
      <c r="AG351" s="10"/>
      <c r="AH351" s="25" t="n">
        <f aca="false">$N$3</f>
        <v>1</v>
      </c>
      <c r="AI351" s="25" t="n">
        <f aca="false">$O$3</f>
        <v>16</v>
      </c>
      <c r="AJ351" s="25" t="n">
        <f aca="false">$P$3</f>
        <v>256</v>
      </c>
      <c r="AK351" s="32" t="n">
        <f aca="false">AE351</f>
        <v>0.0253472222222222</v>
      </c>
    </row>
    <row r="352" customFormat="false" ht="14.1" hidden="false" customHeight="false" outlineLevel="0" collapsed="false">
      <c r="A352" s="10"/>
      <c r="B352" s="10"/>
      <c r="C352" s="10"/>
      <c r="D352" s="10"/>
      <c r="E352" s="10"/>
      <c r="F352" s="32"/>
      <c r="G352" s="10"/>
      <c r="H352" s="10"/>
      <c r="I352" s="10" t="str">
        <f aca="false">ADDRESS(I350,3,1)</f>
        <v>$C$60</v>
      </c>
      <c r="J352" s="32" t="n">
        <f aca="true">INDIRECT(I352)</f>
        <v>0.0646412037037037</v>
      </c>
      <c r="K352" s="10" t="n">
        <f aca="false">MDETERM(X351:AA354)</f>
        <v>136322555.198967</v>
      </c>
      <c r="L352" s="10" t="n">
        <f aca="false">K352/K350</f>
        <v>0.00156407774645001</v>
      </c>
      <c r="M352" s="32" t="n">
        <f aca="false">J352</f>
        <v>0.0646412037037037</v>
      </c>
      <c r="N352" s="25" t="n">
        <f aca="false">$N$4</f>
        <v>1</v>
      </c>
      <c r="O352" s="25" t="n">
        <f aca="false">$O$4</f>
        <v>40</v>
      </c>
      <c r="P352" s="25" t="n">
        <f aca="false">$P$4</f>
        <v>1600</v>
      </c>
      <c r="Q352" s="25" t="n">
        <f aca="false">$Q$4</f>
        <v>64000</v>
      </c>
      <c r="R352" s="25"/>
      <c r="S352" s="39" t="n">
        <f aca="false">M352</f>
        <v>0.0646412037037037</v>
      </c>
      <c r="T352" s="25" t="n">
        <f aca="false">$O$4</f>
        <v>40</v>
      </c>
      <c r="U352" s="25" t="n">
        <f aca="false">$P$4</f>
        <v>1600</v>
      </c>
      <c r="V352" s="25" t="n">
        <f aca="false">$Q$4</f>
        <v>64000</v>
      </c>
      <c r="W352" s="10"/>
      <c r="X352" s="25" t="n">
        <f aca="false">$N$4</f>
        <v>1</v>
      </c>
      <c r="Y352" s="32" t="n">
        <f aca="false">S352</f>
        <v>0.0646412037037037</v>
      </c>
      <c r="Z352" s="25" t="n">
        <f aca="false">$P$4</f>
        <v>1600</v>
      </c>
      <c r="AA352" s="25" t="n">
        <f aca="false">$Q$4</f>
        <v>64000</v>
      </c>
      <c r="AB352" s="10"/>
      <c r="AC352" s="25" t="n">
        <f aca="false">$N$4</f>
        <v>1</v>
      </c>
      <c r="AD352" s="25" t="n">
        <f aca="false">$O$4</f>
        <v>40</v>
      </c>
      <c r="AE352" s="32" t="n">
        <f aca="false">Y352</f>
        <v>0.0646412037037037</v>
      </c>
      <c r="AF352" s="25" t="n">
        <f aca="false">$Q$4</f>
        <v>64000</v>
      </c>
      <c r="AG352" s="10"/>
      <c r="AH352" s="25" t="n">
        <f aca="false">$N$4</f>
        <v>1</v>
      </c>
      <c r="AI352" s="25" t="n">
        <f aca="false">$O$4</f>
        <v>40</v>
      </c>
      <c r="AJ352" s="25" t="n">
        <f aca="false">$P$4</f>
        <v>1600</v>
      </c>
      <c r="AK352" s="32" t="n">
        <f aca="false">AE352</f>
        <v>0.0646412037037037</v>
      </c>
    </row>
    <row r="353" customFormat="false" ht="14.1" hidden="false" customHeight="false" outlineLevel="0" collapsed="false">
      <c r="A353" s="10"/>
      <c r="B353" s="10"/>
      <c r="C353" s="10"/>
      <c r="D353" s="10"/>
      <c r="E353" s="10"/>
      <c r="F353" s="32"/>
      <c r="G353" s="10"/>
      <c r="H353" s="10"/>
      <c r="I353" s="10" t="str">
        <f aca="false">ADDRESS(I350,4,1)</f>
        <v>$D$60</v>
      </c>
      <c r="J353" s="32" t="n">
        <f aca="true">INDIRECT(I353)</f>
        <v>0.133796296296296</v>
      </c>
      <c r="K353" s="10" t="n">
        <f aca="false">MDETERM(AC351:AF354)</f>
        <v>108570.565117325</v>
      </c>
      <c r="L353" s="10" t="n">
        <f aca="false">K353/K350</f>
        <v>1.24566917463998E-006</v>
      </c>
      <c r="M353" s="32" t="n">
        <f aca="false">J353</f>
        <v>0.133796296296296</v>
      </c>
      <c r="N353" s="25" t="n">
        <f aca="false">$N$5</f>
        <v>1</v>
      </c>
      <c r="O353" s="25" t="n">
        <f aca="false">$O$5</f>
        <v>80</v>
      </c>
      <c r="P353" s="25" t="n">
        <f aca="false">$P$5</f>
        <v>6400</v>
      </c>
      <c r="Q353" s="25" t="n">
        <f aca="false">$Q$5</f>
        <v>512000</v>
      </c>
      <c r="R353" s="25"/>
      <c r="S353" s="39" t="n">
        <f aca="false">M353</f>
        <v>0.133796296296296</v>
      </c>
      <c r="T353" s="25" t="n">
        <f aca="false">$O$5</f>
        <v>80</v>
      </c>
      <c r="U353" s="25" t="n">
        <f aca="false">$P$5</f>
        <v>6400</v>
      </c>
      <c r="V353" s="25" t="n">
        <f aca="false">$Q$5</f>
        <v>512000</v>
      </c>
      <c r="W353" s="10"/>
      <c r="X353" s="25" t="n">
        <f aca="false">$N$5</f>
        <v>1</v>
      </c>
      <c r="Y353" s="32" t="n">
        <f aca="false">S353</f>
        <v>0.133796296296296</v>
      </c>
      <c r="Z353" s="25" t="n">
        <f aca="false">$P$5</f>
        <v>6400</v>
      </c>
      <c r="AA353" s="25" t="n">
        <f aca="false">$Q$5</f>
        <v>512000</v>
      </c>
      <c r="AB353" s="10"/>
      <c r="AC353" s="25" t="n">
        <f aca="false">$N$5</f>
        <v>1</v>
      </c>
      <c r="AD353" s="25" t="n">
        <f aca="false">$O$5</f>
        <v>80</v>
      </c>
      <c r="AE353" s="32" t="n">
        <f aca="false">Y353</f>
        <v>0.133796296296296</v>
      </c>
      <c r="AF353" s="25" t="n">
        <f aca="false">$Q$5</f>
        <v>512000</v>
      </c>
      <c r="AG353" s="10"/>
      <c r="AH353" s="25" t="n">
        <f aca="false">$N$5</f>
        <v>1</v>
      </c>
      <c r="AI353" s="25" t="n">
        <f aca="false">$O$5</f>
        <v>80</v>
      </c>
      <c r="AJ353" s="25" t="n">
        <f aca="false">$P$5</f>
        <v>6400</v>
      </c>
      <c r="AK353" s="32" t="n">
        <f aca="false">AE353</f>
        <v>0.133796296296296</v>
      </c>
    </row>
    <row r="354" customFormat="false" ht="14.1" hidden="false" customHeight="false" outlineLevel="0" collapsed="false">
      <c r="A354" s="10"/>
      <c r="B354" s="10"/>
      <c r="C354" s="10"/>
      <c r="D354" s="10"/>
      <c r="E354" s="10"/>
      <c r="F354" s="32"/>
      <c r="G354" s="10"/>
      <c r="H354" s="10"/>
      <c r="I354" s="10" t="str">
        <f aca="false">ADDRESS(I350,5,1)</f>
        <v>$E$60</v>
      </c>
      <c r="J354" s="32" t="n">
        <f aca="true">INDIRECT(I354)</f>
        <v>0.289675925925926</v>
      </c>
      <c r="K354" s="10" t="n">
        <f aca="false">MDETERM(AH351:AK354)</f>
        <v>119.21457512344</v>
      </c>
      <c r="L354" s="10" t="n">
        <f aca="false">K354/K350</f>
        <v>1.36779173285683E-009</v>
      </c>
      <c r="M354" s="32" t="n">
        <f aca="false">J354</f>
        <v>0.289675925925926</v>
      </c>
      <c r="N354" s="25" t="n">
        <f aca="false">$N$6</f>
        <v>1</v>
      </c>
      <c r="O354" s="40" t="n">
        <f aca="false">$O$6</f>
        <v>160.934708788644</v>
      </c>
      <c r="P354" s="25" t="n">
        <f aca="false">$P$6</f>
        <v>25899.9804928856</v>
      </c>
      <c r="Q354" s="25" t="n">
        <f aca="false">$Q$6</f>
        <v>4168205.81825411</v>
      </c>
      <c r="R354" s="25"/>
      <c r="S354" s="39" t="n">
        <f aca="false">M354</f>
        <v>0.289675925925926</v>
      </c>
      <c r="T354" s="40" t="n">
        <f aca="false">$O$6</f>
        <v>160.934708788644</v>
      </c>
      <c r="U354" s="25" t="n">
        <f aca="false">$P$6</f>
        <v>25899.9804928856</v>
      </c>
      <c r="V354" s="25" t="n">
        <f aca="false">$Q$6</f>
        <v>4168205.81825411</v>
      </c>
      <c r="W354" s="10"/>
      <c r="X354" s="25" t="n">
        <f aca="false">$N$6</f>
        <v>1</v>
      </c>
      <c r="Y354" s="32" t="n">
        <f aca="false">S354</f>
        <v>0.289675925925926</v>
      </c>
      <c r="Z354" s="25" t="n">
        <f aca="false">$P$6</f>
        <v>25899.9804928856</v>
      </c>
      <c r="AA354" s="25" t="n">
        <f aca="false">$Q$6</f>
        <v>4168205.81825411</v>
      </c>
      <c r="AB354" s="10"/>
      <c r="AC354" s="25" t="n">
        <f aca="false">$N$6</f>
        <v>1</v>
      </c>
      <c r="AD354" s="40" t="n">
        <f aca="false">$O$6</f>
        <v>160.934708788644</v>
      </c>
      <c r="AE354" s="32" t="n">
        <f aca="false">Y354</f>
        <v>0.289675925925926</v>
      </c>
      <c r="AF354" s="25" t="n">
        <f aca="false">$Q$6</f>
        <v>4168205.81825411</v>
      </c>
      <c r="AG354" s="10"/>
      <c r="AH354" s="25" t="n">
        <f aca="false">$N$6</f>
        <v>1</v>
      </c>
      <c r="AI354" s="40" t="n">
        <f aca="false">$O$6</f>
        <v>160.934708788644</v>
      </c>
      <c r="AJ354" s="25" t="n">
        <f aca="false">$P$6</f>
        <v>25899.9804928856</v>
      </c>
      <c r="AK354" s="32" t="n">
        <f aca="false">AE354</f>
        <v>0.289675925925926</v>
      </c>
    </row>
    <row r="355" customFormat="false" ht="14.1" hidden="false" customHeight="false" outlineLevel="0" collapsed="false">
      <c r="I355" s="10"/>
      <c r="J355" s="32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customFormat="false" ht="14.55" hidden="false" customHeight="false" outlineLevel="0" collapsed="false">
      <c r="I356" s="10" t="n">
        <f aca="false">I350+1</f>
        <v>61</v>
      </c>
      <c r="J356" s="37" t="n">
        <f aca="false">L357+$F$1*L358+L359*$F$1*$F$1+L360*$F$1*$F$1*$F$1</f>
        <v>0.126652193269072</v>
      </c>
      <c r="K356" s="10" t="n">
        <f aca="false">MDETERM(N357:Q360)</f>
        <v>87158426432.6874</v>
      </c>
      <c r="L356" s="10"/>
      <c r="M356" s="10"/>
      <c r="N356" s="25" t="s">
        <v>6</v>
      </c>
      <c r="O356" s="25" t="s">
        <v>7</v>
      </c>
      <c r="P356" s="25" t="s">
        <v>8</v>
      </c>
      <c r="Q356" s="25" t="s">
        <v>9</v>
      </c>
      <c r="R356" s="25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customFormat="false" ht="14.1" hidden="false" customHeight="false" outlineLevel="0" collapsed="false">
      <c r="I357" s="10" t="str">
        <f aca="false">ADDRESS(I356,2,1)</f>
        <v>$B$61</v>
      </c>
      <c r="J357" s="32" t="n">
        <f aca="true">INDIRECT(I357)</f>
        <v>0.0256712962962963</v>
      </c>
      <c r="K357" s="10" t="n">
        <f aca="false">MDETERM(S357:V360)</f>
        <v>-61741.0752233635</v>
      </c>
      <c r="L357" s="10" t="n">
        <f aca="false">K357/K356</f>
        <v>-7.08377580348427E-007</v>
      </c>
      <c r="M357" s="32" t="n">
        <f aca="false">J357</f>
        <v>0.0256712962962963</v>
      </c>
      <c r="N357" s="25" t="n">
        <f aca="false">$N$3</f>
        <v>1</v>
      </c>
      <c r="O357" s="25" t="n">
        <f aca="false">$O$3</f>
        <v>16</v>
      </c>
      <c r="P357" s="25" t="n">
        <f aca="false">$P$3</f>
        <v>256</v>
      </c>
      <c r="Q357" s="25" t="n">
        <f aca="false">$Q$3</f>
        <v>4096</v>
      </c>
      <c r="R357" s="25"/>
      <c r="S357" s="39" t="n">
        <f aca="false">M357</f>
        <v>0.0256712962962963</v>
      </c>
      <c r="T357" s="25" t="n">
        <f aca="false">$O$3</f>
        <v>16</v>
      </c>
      <c r="U357" s="25" t="n">
        <f aca="false">$P$3</f>
        <v>256</v>
      </c>
      <c r="V357" s="25" t="n">
        <f aca="false">$Q$3</f>
        <v>4096</v>
      </c>
      <c r="W357" s="10"/>
      <c r="X357" s="25" t="n">
        <f aca="false">$N$3</f>
        <v>1</v>
      </c>
      <c r="Y357" s="32" t="n">
        <f aca="false">S357</f>
        <v>0.0256712962962963</v>
      </c>
      <c r="Z357" s="25" t="n">
        <f aca="false">$P$3</f>
        <v>256</v>
      </c>
      <c r="AA357" s="25" t="n">
        <f aca="false">$Q$3</f>
        <v>4096</v>
      </c>
      <c r="AB357" s="10"/>
      <c r="AC357" s="25" t="n">
        <f aca="false">$N$3</f>
        <v>1</v>
      </c>
      <c r="AD357" s="25" t="n">
        <f aca="false">$O$3</f>
        <v>16</v>
      </c>
      <c r="AE357" s="32" t="n">
        <f aca="false">Y357</f>
        <v>0.0256712962962963</v>
      </c>
      <c r="AF357" s="25" t="n">
        <f aca="false">$Q$3</f>
        <v>4096</v>
      </c>
      <c r="AG357" s="10"/>
      <c r="AH357" s="25" t="n">
        <f aca="false">$N$3</f>
        <v>1</v>
      </c>
      <c r="AI357" s="25" t="n">
        <f aca="false">$O$3</f>
        <v>16</v>
      </c>
      <c r="AJ357" s="25" t="n">
        <f aca="false">$P$3</f>
        <v>256</v>
      </c>
      <c r="AK357" s="32" t="n">
        <f aca="false">AE357</f>
        <v>0.0256712962962963</v>
      </c>
    </row>
    <row r="358" customFormat="false" ht="14.1" hidden="false" customHeight="false" outlineLevel="0" collapsed="false">
      <c r="I358" s="10" t="str">
        <f aca="false">ADDRESS(I356,3,1)</f>
        <v>$C$61</v>
      </c>
      <c r="J358" s="32" t="n">
        <f aca="true">INDIRECT(I358)</f>
        <v>0.0654976851851852</v>
      </c>
      <c r="K358" s="10" t="n">
        <f aca="false">MDETERM(X357:AA360)</f>
        <v>138016473.253812</v>
      </c>
      <c r="L358" s="10" t="n">
        <f aca="false">K358/K356</f>
        <v>0.00158351267803582</v>
      </c>
      <c r="M358" s="32" t="n">
        <f aca="false">J358</f>
        <v>0.0654976851851852</v>
      </c>
      <c r="N358" s="25" t="n">
        <f aca="false">$N$4</f>
        <v>1</v>
      </c>
      <c r="O358" s="25" t="n">
        <f aca="false">$O$4</f>
        <v>40</v>
      </c>
      <c r="P358" s="25" t="n">
        <f aca="false">$P$4</f>
        <v>1600</v>
      </c>
      <c r="Q358" s="25" t="n">
        <f aca="false">$Q$4</f>
        <v>64000</v>
      </c>
      <c r="R358" s="25"/>
      <c r="S358" s="39" t="n">
        <f aca="false">M358</f>
        <v>0.0654976851851852</v>
      </c>
      <c r="T358" s="25" t="n">
        <f aca="false">$O$4</f>
        <v>40</v>
      </c>
      <c r="U358" s="25" t="n">
        <f aca="false">$P$4</f>
        <v>1600</v>
      </c>
      <c r="V358" s="25" t="n">
        <f aca="false">$Q$4</f>
        <v>64000</v>
      </c>
      <c r="W358" s="10"/>
      <c r="X358" s="25" t="n">
        <f aca="false">$N$4</f>
        <v>1</v>
      </c>
      <c r="Y358" s="32" t="n">
        <f aca="false">S358</f>
        <v>0.0654976851851852</v>
      </c>
      <c r="Z358" s="25" t="n">
        <f aca="false">$P$4</f>
        <v>1600</v>
      </c>
      <c r="AA358" s="25" t="n">
        <f aca="false">$Q$4</f>
        <v>64000</v>
      </c>
      <c r="AB358" s="10"/>
      <c r="AC358" s="25" t="n">
        <f aca="false">$N$4</f>
        <v>1</v>
      </c>
      <c r="AD358" s="25" t="n">
        <f aca="false">$O$4</f>
        <v>40</v>
      </c>
      <c r="AE358" s="32" t="n">
        <f aca="false">Y358</f>
        <v>0.0654976851851852</v>
      </c>
      <c r="AF358" s="25" t="n">
        <f aca="false">$Q$4</f>
        <v>64000</v>
      </c>
      <c r="AG358" s="10"/>
      <c r="AH358" s="25" t="n">
        <f aca="false">$N$4</f>
        <v>1</v>
      </c>
      <c r="AI358" s="25" t="n">
        <f aca="false">$O$4</f>
        <v>40</v>
      </c>
      <c r="AJ358" s="25" t="n">
        <f aca="false">$P$4</f>
        <v>1600</v>
      </c>
      <c r="AK358" s="32" t="n">
        <f aca="false">AE358</f>
        <v>0.0654976851851852</v>
      </c>
    </row>
    <row r="359" customFormat="false" ht="14.1" hidden="false" customHeight="false" outlineLevel="0" collapsed="false">
      <c r="I359" s="10" t="str">
        <f aca="false">ADDRESS(I356,4,1)</f>
        <v>$D$61</v>
      </c>
      <c r="J359" s="32" t="n">
        <f aca="true">INDIRECT(I359)</f>
        <v>0.135706018518519</v>
      </c>
      <c r="K359" s="10" t="n">
        <f aca="false">MDETERM(AC357:AF360)</f>
        <v>112180.778263533</v>
      </c>
      <c r="L359" s="10" t="n">
        <f aca="false">K359/K356</f>
        <v>1.28709044959836E-006</v>
      </c>
      <c r="M359" s="32" t="n">
        <f aca="false">J359</f>
        <v>0.135706018518519</v>
      </c>
      <c r="N359" s="25" t="n">
        <f aca="false">$N$5</f>
        <v>1</v>
      </c>
      <c r="O359" s="25" t="n">
        <f aca="false">$O$5</f>
        <v>80</v>
      </c>
      <c r="P359" s="25" t="n">
        <f aca="false">$P$5</f>
        <v>6400</v>
      </c>
      <c r="Q359" s="25" t="n">
        <f aca="false">$Q$5</f>
        <v>512000</v>
      </c>
      <c r="R359" s="25"/>
      <c r="S359" s="39" t="n">
        <f aca="false">M359</f>
        <v>0.135706018518519</v>
      </c>
      <c r="T359" s="25" t="n">
        <f aca="false">$O$5</f>
        <v>80</v>
      </c>
      <c r="U359" s="25" t="n">
        <f aca="false">$P$5</f>
        <v>6400</v>
      </c>
      <c r="V359" s="25" t="n">
        <f aca="false">$Q$5</f>
        <v>512000</v>
      </c>
      <c r="W359" s="10"/>
      <c r="X359" s="25" t="n">
        <f aca="false">$N$5</f>
        <v>1</v>
      </c>
      <c r="Y359" s="32" t="n">
        <f aca="false">S359</f>
        <v>0.135706018518519</v>
      </c>
      <c r="Z359" s="25" t="n">
        <f aca="false">$P$5</f>
        <v>6400</v>
      </c>
      <c r="AA359" s="25" t="n">
        <f aca="false">$Q$5</f>
        <v>512000</v>
      </c>
      <c r="AB359" s="10"/>
      <c r="AC359" s="25" t="n">
        <f aca="false">$N$5</f>
        <v>1</v>
      </c>
      <c r="AD359" s="25" t="n">
        <f aca="false">$O$5</f>
        <v>80</v>
      </c>
      <c r="AE359" s="32" t="n">
        <f aca="false">Y359</f>
        <v>0.135706018518519</v>
      </c>
      <c r="AF359" s="25" t="n">
        <f aca="false">$Q$5</f>
        <v>512000</v>
      </c>
      <c r="AG359" s="10"/>
      <c r="AH359" s="25" t="n">
        <f aca="false">$N$5</f>
        <v>1</v>
      </c>
      <c r="AI359" s="25" t="n">
        <f aca="false">$O$5</f>
        <v>80</v>
      </c>
      <c r="AJ359" s="25" t="n">
        <f aca="false">$P$5</f>
        <v>6400</v>
      </c>
      <c r="AK359" s="32" t="n">
        <f aca="false">AE359</f>
        <v>0.135706018518519</v>
      </c>
    </row>
    <row r="360" customFormat="false" ht="14.1" hidden="false" customHeight="false" outlineLevel="0" collapsed="false">
      <c r="I360" s="10" t="str">
        <f aca="false">ADDRESS(I356,5,1)</f>
        <v>$E$61</v>
      </c>
      <c r="J360" s="32" t="n">
        <f aca="true">INDIRECT(I360)</f>
        <v>0.294594907407407</v>
      </c>
      <c r="K360" s="10" t="n">
        <f aca="false">MDETERM(AH357:AK360)</f>
        <v>134.199084771238</v>
      </c>
      <c r="L360" s="10" t="n">
        <f aca="false">K360/K356</f>
        <v>1.5397144058685E-009</v>
      </c>
      <c r="M360" s="32" t="n">
        <f aca="false">J360</f>
        <v>0.294594907407407</v>
      </c>
      <c r="N360" s="25" t="n">
        <f aca="false">$N$6</f>
        <v>1</v>
      </c>
      <c r="O360" s="40" t="n">
        <f aca="false">$O$6</f>
        <v>160.934708788644</v>
      </c>
      <c r="P360" s="25" t="n">
        <f aca="false">$P$6</f>
        <v>25899.9804928856</v>
      </c>
      <c r="Q360" s="25" t="n">
        <f aca="false">$Q$6</f>
        <v>4168205.81825411</v>
      </c>
      <c r="R360" s="25"/>
      <c r="S360" s="39" t="n">
        <f aca="false">M360</f>
        <v>0.294594907407407</v>
      </c>
      <c r="T360" s="40" t="n">
        <f aca="false">$O$6</f>
        <v>160.934708788644</v>
      </c>
      <c r="U360" s="25" t="n">
        <f aca="false">$P$6</f>
        <v>25899.9804928856</v>
      </c>
      <c r="V360" s="25" t="n">
        <f aca="false">$Q$6</f>
        <v>4168205.81825411</v>
      </c>
      <c r="W360" s="10"/>
      <c r="X360" s="25" t="n">
        <f aca="false">$N$6</f>
        <v>1</v>
      </c>
      <c r="Y360" s="32" t="n">
        <f aca="false">S360</f>
        <v>0.294594907407407</v>
      </c>
      <c r="Z360" s="25" t="n">
        <f aca="false">$P$6</f>
        <v>25899.9804928856</v>
      </c>
      <c r="AA360" s="25" t="n">
        <f aca="false">$Q$6</f>
        <v>4168205.81825411</v>
      </c>
      <c r="AB360" s="10"/>
      <c r="AC360" s="25" t="n">
        <f aca="false">$N$6</f>
        <v>1</v>
      </c>
      <c r="AD360" s="40" t="n">
        <f aca="false">$O$6</f>
        <v>160.934708788644</v>
      </c>
      <c r="AE360" s="32" t="n">
        <f aca="false">Y360</f>
        <v>0.294594907407407</v>
      </c>
      <c r="AF360" s="25" t="n">
        <f aca="false">$Q$6</f>
        <v>4168205.81825411</v>
      </c>
      <c r="AG360" s="10"/>
      <c r="AH360" s="25" t="n">
        <f aca="false">$N$6</f>
        <v>1</v>
      </c>
      <c r="AI360" s="40" t="n">
        <f aca="false">$O$6</f>
        <v>160.934708788644</v>
      </c>
      <c r="AJ360" s="25" t="n">
        <f aca="false">$P$6</f>
        <v>25899.9804928856</v>
      </c>
      <c r="AK360" s="32" t="n">
        <f aca="false">AE360</f>
        <v>0.294594907407407</v>
      </c>
    </row>
    <row r="361" customFormat="false" ht="14.1" hidden="false" customHeight="false" outlineLevel="0" collapsed="false">
      <c r="I361" s="10"/>
      <c r="J361" s="32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customFormat="false" ht="14.55" hidden="false" customHeight="false" outlineLevel="0" collapsed="false">
      <c r="I362" s="10" t="n">
        <f aca="false">I356+1</f>
        <v>62</v>
      </c>
      <c r="J362" s="37" t="n">
        <f aca="false">L363+$F$1*L364+L365*$F$1*$F$1+L366*$F$1*$F$1*$F$1</f>
        <v>0.128554052422533</v>
      </c>
      <c r="K362" s="10" t="n">
        <f aca="false">MDETERM(N363:Q366)</f>
        <v>87158426432.6874</v>
      </c>
      <c r="L362" s="10"/>
      <c r="M362" s="10"/>
      <c r="N362" s="25" t="s">
        <v>6</v>
      </c>
      <c r="O362" s="25" t="s">
        <v>7</v>
      </c>
      <c r="P362" s="25" t="s">
        <v>8</v>
      </c>
      <c r="Q362" s="25" t="s">
        <v>9</v>
      </c>
      <c r="R362" s="25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customFormat="false" ht="14.1" hidden="false" customHeight="false" outlineLevel="0" collapsed="false">
      <c r="I363" s="10" t="str">
        <f aca="false">ADDRESS(I362,2,1)</f>
        <v>$B$62</v>
      </c>
      <c r="J363" s="32" t="n">
        <f aca="true">INDIRECT(I363)</f>
        <v>0.0260185185185185</v>
      </c>
      <c r="K363" s="10" t="n">
        <f aca="false">MDETERM(S363:V366)</f>
        <v>1021906.41513371</v>
      </c>
      <c r="L363" s="10" t="n">
        <f aca="false">K363/K362</f>
        <v>1.1724700146152E-005</v>
      </c>
      <c r="M363" s="32" t="n">
        <f aca="false">J363</f>
        <v>0.0260185185185185</v>
      </c>
      <c r="N363" s="25" t="n">
        <f aca="false">$N$3</f>
        <v>1</v>
      </c>
      <c r="O363" s="25" t="n">
        <f aca="false">$O$3</f>
        <v>16</v>
      </c>
      <c r="P363" s="25" t="n">
        <f aca="false">$P$3</f>
        <v>256</v>
      </c>
      <c r="Q363" s="25" t="n">
        <f aca="false">$Q$3</f>
        <v>4096</v>
      </c>
      <c r="R363" s="25"/>
      <c r="S363" s="39" t="n">
        <f aca="false">M363</f>
        <v>0.0260185185185185</v>
      </c>
      <c r="T363" s="25" t="n">
        <f aca="false">$O$3</f>
        <v>16</v>
      </c>
      <c r="U363" s="25" t="n">
        <f aca="false">$P$3</f>
        <v>256</v>
      </c>
      <c r="V363" s="25" t="n">
        <f aca="false">$Q$3</f>
        <v>4096</v>
      </c>
      <c r="W363" s="10"/>
      <c r="X363" s="25" t="n">
        <f aca="false">$N$3</f>
        <v>1</v>
      </c>
      <c r="Y363" s="32" t="n">
        <f aca="false">S363</f>
        <v>0.0260185185185185</v>
      </c>
      <c r="Z363" s="25" t="n">
        <f aca="false">$P$3</f>
        <v>256</v>
      </c>
      <c r="AA363" s="25" t="n">
        <f aca="false">$Q$3</f>
        <v>4096</v>
      </c>
      <c r="AB363" s="10"/>
      <c r="AC363" s="25" t="n">
        <f aca="false">$N$3</f>
        <v>1</v>
      </c>
      <c r="AD363" s="25" t="n">
        <f aca="false">$O$3</f>
        <v>16</v>
      </c>
      <c r="AE363" s="32" t="n">
        <f aca="false">Y363</f>
        <v>0.0260185185185185</v>
      </c>
      <c r="AF363" s="25" t="n">
        <f aca="false">$Q$3</f>
        <v>4096</v>
      </c>
      <c r="AG363" s="10"/>
      <c r="AH363" s="25" t="n">
        <f aca="false">$N$3</f>
        <v>1</v>
      </c>
      <c r="AI363" s="25" t="n">
        <f aca="false">$O$3</f>
        <v>16</v>
      </c>
      <c r="AJ363" s="25" t="n">
        <f aca="false">$P$3</f>
        <v>256</v>
      </c>
      <c r="AK363" s="32" t="n">
        <f aca="false">AE363</f>
        <v>0.0260185185185185</v>
      </c>
    </row>
    <row r="364" customFormat="false" ht="14.1" hidden="false" customHeight="false" outlineLevel="0" collapsed="false">
      <c r="I364" s="10" t="str">
        <f aca="false">ADDRESS(I362,3,1)</f>
        <v>$C$62</v>
      </c>
      <c r="J364" s="32" t="n">
        <f aca="true">INDIRECT(I364)</f>
        <v>0.066412037037037</v>
      </c>
      <c r="K364" s="10" t="n">
        <f aca="false">MDETERM(X363:AA366)</f>
        <v>139753331.749566</v>
      </c>
      <c r="L364" s="10" t="n">
        <f aca="false">K364/K362</f>
        <v>0.00160344028075699</v>
      </c>
      <c r="M364" s="32" t="n">
        <f aca="false">J364</f>
        <v>0.066412037037037</v>
      </c>
      <c r="N364" s="25" t="n">
        <f aca="false">$N$4</f>
        <v>1</v>
      </c>
      <c r="O364" s="25" t="n">
        <f aca="false">$O$4</f>
        <v>40</v>
      </c>
      <c r="P364" s="25" t="n">
        <f aca="false">$P$4</f>
        <v>1600</v>
      </c>
      <c r="Q364" s="25" t="n">
        <f aca="false">$Q$4</f>
        <v>64000</v>
      </c>
      <c r="R364" s="25"/>
      <c r="S364" s="39" t="n">
        <f aca="false">M364</f>
        <v>0.066412037037037</v>
      </c>
      <c r="T364" s="25" t="n">
        <f aca="false">$O$4</f>
        <v>40</v>
      </c>
      <c r="U364" s="25" t="n">
        <f aca="false">$P$4</f>
        <v>1600</v>
      </c>
      <c r="V364" s="25" t="n">
        <f aca="false">$Q$4</f>
        <v>64000</v>
      </c>
      <c r="W364" s="10"/>
      <c r="X364" s="25" t="n">
        <f aca="false">$N$4</f>
        <v>1</v>
      </c>
      <c r="Y364" s="32" t="n">
        <f aca="false">S364</f>
        <v>0.066412037037037</v>
      </c>
      <c r="Z364" s="25" t="n">
        <f aca="false">$P$4</f>
        <v>1600</v>
      </c>
      <c r="AA364" s="25" t="n">
        <f aca="false">$Q$4</f>
        <v>64000</v>
      </c>
      <c r="AB364" s="10"/>
      <c r="AC364" s="25" t="n">
        <f aca="false">$N$4</f>
        <v>1</v>
      </c>
      <c r="AD364" s="25" t="n">
        <f aca="false">$O$4</f>
        <v>40</v>
      </c>
      <c r="AE364" s="32" t="n">
        <f aca="false">Y364</f>
        <v>0.066412037037037</v>
      </c>
      <c r="AF364" s="25" t="n">
        <f aca="false">$Q$4</f>
        <v>64000</v>
      </c>
      <c r="AG364" s="10"/>
      <c r="AH364" s="25" t="n">
        <f aca="false">$N$4</f>
        <v>1</v>
      </c>
      <c r="AI364" s="25" t="n">
        <f aca="false">$O$4</f>
        <v>40</v>
      </c>
      <c r="AJ364" s="25" t="n">
        <f aca="false">$P$4</f>
        <v>1600</v>
      </c>
      <c r="AK364" s="32" t="n">
        <f aca="false">AE364</f>
        <v>0.066412037037037</v>
      </c>
    </row>
    <row r="365" customFormat="false" ht="14.1" hidden="false" customHeight="false" outlineLevel="0" collapsed="false">
      <c r="I365" s="10" t="str">
        <f aca="false">ADDRESS(I362,4,1)</f>
        <v>$D$62</v>
      </c>
      <c r="J365" s="32" t="n">
        <f aca="true">INDIRECT(I365)</f>
        <v>0.137766203703704</v>
      </c>
      <c r="K365" s="10" t="n">
        <f aca="false">MDETERM(AC363:AF366)</f>
        <v>117423.540543499</v>
      </c>
      <c r="L365" s="10" t="n">
        <f aca="false">K365/K362</f>
        <v>1.34724254842055E-006</v>
      </c>
      <c r="M365" s="32" t="n">
        <f aca="false">J365</f>
        <v>0.137766203703704</v>
      </c>
      <c r="N365" s="25" t="n">
        <f aca="false">$N$5</f>
        <v>1</v>
      </c>
      <c r="O365" s="25" t="n">
        <f aca="false">$O$5</f>
        <v>80</v>
      </c>
      <c r="P365" s="25" t="n">
        <f aca="false">$P$5</f>
        <v>6400</v>
      </c>
      <c r="Q365" s="25" t="n">
        <f aca="false">$Q$5</f>
        <v>512000</v>
      </c>
      <c r="R365" s="25"/>
      <c r="S365" s="39" t="n">
        <f aca="false">M365</f>
        <v>0.137766203703704</v>
      </c>
      <c r="T365" s="25" t="n">
        <f aca="false">$O$5</f>
        <v>80</v>
      </c>
      <c r="U365" s="25" t="n">
        <f aca="false">$P$5</f>
        <v>6400</v>
      </c>
      <c r="V365" s="25" t="n">
        <f aca="false">$Q$5</f>
        <v>512000</v>
      </c>
      <c r="W365" s="10"/>
      <c r="X365" s="25" t="n">
        <f aca="false">$N$5</f>
        <v>1</v>
      </c>
      <c r="Y365" s="32" t="n">
        <f aca="false">S365</f>
        <v>0.137766203703704</v>
      </c>
      <c r="Z365" s="25" t="n">
        <f aca="false">$P$5</f>
        <v>6400</v>
      </c>
      <c r="AA365" s="25" t="n">
        <f aca="false">$Q$5</f>
        <v>512000</v>
      </c>
      <c r="AB365" s="10"/>
      <c r="AC365" s="25" t="n">
        <f aca="false">$N$5</f>
        <v>1</v>
      </c>
      <c r="AD365" s="25" t="n">
        <f aca="false">$O$5</f>
        <v>80</v>
      </c>
      <c r="AE365" s="32" t="n">
        <f aca="false">Y365</f>
        <v>0.137766203703704</v>
      </c>
      <c r="AF365" s="25" t="n">
        <f aca="false">$Q$5</f>
        <v>512000</v>
      </c>
      <c r="AG365" s="10"/>
      <c r="AH365" s="25" t="n">
        <f aca="false">$N$5</f>
        <v>1</v>
      </c>
      <c r="AI365" s="25" t="n">
        <f aca="false">$O$5</f>
        <v>80</v>
      </c>
      <c r="AJ365" s="25" t="n">
        <f aca="false">$P$5</f>
        <v>6400</v>
      </c>
      <c r="AK365" s="32" t="n">
        <f aca="false">AE365</f>
        <v>0.137766203703704</v>
      </c>
    </row>
    <row r="366" customFormat="false" ht="14.1" hidden="false" customHeight="false" outlineLevel="0" collapsed="false">
      <c r="I366" s="10" t="str">
        <f aca="false">ADDRESS(I362,5,1)</f>
        <v>$E$62</v>
      </c>
      <c r="J366" s="32" t="n">
        <f aca="true">INDIRECT(I366)</f>
        <v>0.299930555555555</v>
      </c>
      <c r="K366" s="10" t="n">
        <f aca="false">MDETERM(AH363:AK366)</f>
        <v>145.87192297096</v>
      </c>
      <c r="L366" s="10" t="n">
        <f aca="false">K366/K362</f>
        <v>1.67364108028748E-009</v>
      </c>
      <c r="M366" s="32" t="n">
        <f aca="false">J366</f>
        <v>0.299930555555555</v>
      </c>
      <c r="N366" s="25" t="n">
        <f aca="false">$N$6</f>
        <v>1</v>
      </c>
      <c r="O366" s="40" t="n">
        <f aca="false">$O$6</f>
        <v>160.934708788644</v>
      </c>
      <c r="P366" s="25" t="n">
        <f aca="false">$P$6</f>
        <v>25899.9804928856</v>
      </c>
      <c r="Q366" s="25" t="n">
        <f aca="false">$Q$6</f>
        <v>4168205.81825411</v>
      </c>
      <c r="R366" s="25"/>
      <c r="S366" s="39" t="n">
        <f aca="false">M366</f>
        <v>0.299930555555555</v>
      </c>
      <c r="T366" s="40" t="n">
        <f aca="false">$O$6</f>
        <v>160.934708788644</v>
      </c>
      <c r="U366" s="25" t="n">
        <f aca="false">$P$6</f>
        <v>25899.9804928856</v>
      </c>
      <c r="V366" s="25" t="n">
        <f aca="false">$Q$6</f>
        <v>4168205.81825411</v>
      </c>
      <c r="W366" s="10"/>
      <c r="X366" s="25" t="n">
        <f aca="false">$N$6</f>
        <v>1</v>
      </c>
      <c r="Y366" s="32" t="n">
        <f aca="false">S366</f>
        <v>0.299930555555555</v>
      </c>
      <c r="Z366" s="25" t="n">
        <f aca="false">$P$6</f>
        <v>25899.9804928856</v>
      </c>
      <c r="AA366" s="25" t="n">
        <f aca="false">$Q$6</f>
        <v>4168205.81825411</v>
      </c>
      <c r="AB366" s="10"/>
      <c r="AC366" s="25" t="n">
        <f aca="false">$N$6</f>
        <v>1</v>
      </c>
      <c r="AD366" s="40" t="n">
        <f aca="false">$O$6</f>
        <v>160.934708788644</v>
      </c>
      <c r="AE366" s="32" t="n">
        <f aca="false">Y366</f>
        <v>0.299930555555555</v>
      </c>
      <c r="AF366" s="25" t="n">
        <f aca="false">$Q$6</f>
        <v>4168205.81825411</v>
      </c>
      <c r="AG366" s="10"/>
      <c r="AH366" s="25" t="n">
        <f aca="false">$N$6</f>
        <v>1</v>
      </c>
      <c r="AI366" s="40" t="n">
        <f aca="false">$O$6</f>
        <v>160.934708788644</v>
      </c>
      <c r="AJ366" s="25" t="n">
        <f aca="false">$P$6</f>
        <v>25899.9804928856</v>
      </c>
      <c r="AK366" s="32" t="n">
        <f aca="false">AE366</f>
        <v>0.299930555555555</v>
      </c>
    </row>
    <row r="367" customFormat="false" ht="14.1" hidden="false" customHeight="false" outlineLevel="0" collapsed="false">
      <c r="I367" s="10"/>
      <c r="J367" s="32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customFormat="false" ht="14.55" hidden="false" customHeight="false" outlineLevel="0" collapsed="false">
      <c r="I368" s="10" t="n">
        <f aca="false">I362+1</f>
        <v>63</v>
      </c>
      <c r="J368" s="37" t="n">
        <f aca="false">L369+$F$1*L370+L371*$F$1*$F$1+L372*$F$1*$F$1*$F$1</f>
        <v>0.130595791372586</v>
      </c>
      <c r="K368" s="10" t="n">
        <f aca="false">MDETERM(N369:Q372)</f>
        <v>87158426432.6874</v>
      </c>
      <c r="L368" s="10"/>
      <c r="M368" s="10"/>
      <c r="N368" s="25" t="s">
        <v>6</v>
      </c>
      <c r="O368" s="25" t="s">
        <v>7</v>
      </c>
      <c r="P368" s="25" t="s">
        <v>8</v>
      </c>
      <c r="Q368" s="25" t="s">
        <v>9</v>
      </c>
      <c r="R368" s="25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customFormat="false" ht="14.1" hidden="false" customHeight="false" outlineLevel="0" collapsed="false">
      <c r="I369" s="10" t="str">
        <f aca="false">ADDRESS(I368,2,1)</f>
        <v>$B$63</v>
      </c>
      <c r="J369" s="32" t="n">
        <f aca="true">INDIRECT(I369)</f>
        <v>0.0263773148148148</v>
      </c>
      <c r="K369" s="10" t="n">
        <f aca="false">MDETERM(S369:V372)</f>
        <v>-1237486.97263386</v>
      </c>
      <c r="L369" s="10" t="n">
        <f aca="false">K369/K368</f>
        <v>-1.41981334827055E-005</v>
      </c>
      <c r="M369" s="32" t="n">
        <f aca="false">J369</f>
        <v>0.0263773148148148</v>
      </c>
      <c r="N369" s="25" t="n">
        <f aca="false">$N$3</f>
        <v>1</v>
      </c>
      <c r="O369" s="25" t="n">
        <f aca="false">$O$3</f>
        <v>16</v>
      </c>
      <c r="P369" s="25" t="n">
        <f aca="false">$P$3</f>
        <v>256</v>
      </c>
      <c r="Q369" s="25" t="n">
        <f aca="false">$Q$3</f>
        <v>4096</v>
      </c>
      <c r="R369" s="25"/>
      <c r="S369" s="39" t="n">
        <f aca="false">M369</f>
        <v>0.0263773148148148</v>
      </c>
      <c r="T369" s="25" t="n">
        <f aca="false">$O$3</f>
        <v>16</v>
      </c>
      <c r="U369" s="25" t="n">
        <f aca="false">$P$3</f>
        <v>256</v>
      </c>
      <c r="V369" s="25" t="n">
        <f aca="false">$Q$3</f>
        <v>4096</v>
      </c>
      <c r="W369" s="10"/>
      <c r="X369" s="25" t="n">
        <f aca="false">$N$3</f>
        <v>1</v>
      </c>
      <c r="Y369" s="32" t="n">
        <f aca="false">S369</f>
        <v>0.0263773148148148</v>
      </c>
      <c r="Z369" s="25" t="n">
        <f aca="false">$P$3</f>
        <v>256</v>
      </c>
      <c r="AA369" s="25" t="n">
        <f aca="false">$Q$3</f>
        <v>4096</v>
      </c>
      <c r="AB369" s="10"/>
      <c r="AC369" s="25" t="n">
        <f aca="false">$N$3</f>
        <v>1</v>
      </c>
      <c r="AD369" s="25" t="n">
        <f aca="false">$O$3</f>
        <v>16</v>
      </c>
      <c r="AE369" s="32" t="n">
        <f aca="false">Y369</f>
        <v>0.0263773148148148</v>
      </c>
      <c r="AF369" s="25" t="n">
        <f aca="false">$Q$3</f>
        <v>4096</v>
      </c>
      <c r="AG369" s="10"/>
      <c r="AH369" s="25" t="n">
        <f aca="false">$N$3</f>
        <v>1</v>
      </c>
      <c r="AI369" s="25" t="n">
        <f aca="false">$O$3</f>
        <v>16</v>
      </c>
      <c r="AJ369" s="25" t="n">
        <f aca="false">$P$3</f>
        <v>256</v>
      </c>
      <c r="AK369" s="32" t="n">
        <f aca="false">AE369</f>
        <v>0.0263773148148148</v>
      </c>
    </row>
    <row r="370" customFormat="false" ht="14.1" hidden="false" customHeight="false" outlineLevel="0" collapsed="false">
      <c r="I370" s="10" t="str">
        <f aca="false">ADDRESS(I368,3,1)</f>
        <v>$C$63</v>
      </c>
      <c r="J370" s="32" t="n">
        <f aca="true">INDIRECT(I370)</f>
        <v>0.0673958333333333</v>
      </c>
      <c r="K370" s="10" t="n">
        <f aca="false">MDETERM(X369:AA372)</f>
        <v>141795071.639023</v>
      </c>
      <c r="L370" s="10" t="n">
        <f aca="false">K370/K368</f>
        <v>0.00162686589745321</v>
      </c>
      <c r="M370" s="32" t="n">
        <f aca="false">J370</f>
        <v>0.0673958333333333</v>
      </c>
      <c r="N370" s="25" t="n">
        <f aca="false">$N$4</f>
        <v>1</v>
      </c>
      <c r="O370" s="25" t="n">
        <f aca="false">$O$4</f>
        <v>40</v>
      </c>
      <c r="P370" s="25" t="n">
        <f aca="false">$P$4</f>
        <v>1600</v>
      </c>
      <c r="Q370" s="25" t="n">
        <f aca="false">$Q$4</f>
        <v>64000</v>
      </c>
      <c r="R370" s="25"/>
      <c r="S370" s="39" t="n">
        <f aca="false">M370</f>
        <v>0.0673958333333333</v>
      </c>
      <c r="T370" s="25" t="n">
        <f aca="false">$O$4</f>
        <v>40</v>
      </c>
      <c r="U370" s="25" t="n">
        <f aca="false">$P$4</f>
        <v>1600</v>
      </c>
      <c r="V370" s="25" t="n">
        <f aca="false">$Q$4</f>
        <v>64000</v>
      </c>
      <c r="W370" s="10"/>
      <c r="X370" s="25" t="n">
        <f aca="false">$N$4</f>
        <v>1</v>
      </c>
      <c r="Y370" s="32" t="n">
        <f aca="false">S370</f>
        <v>0.0673958333333333</v>
      </c>
      <c r="Z370" s="25" t="n">
        <f aca="false">$P$4</f>
        <v>1600</v>
      </c>
      <c r="AA370" s="25" t="n">
        <f aca="false">$Q$4</f>
        <v>64000</v>
      </c>
      <c r="AB370" s="10"/>
      <c r="AC370" s="25" t="n">
        <f aca="false">$N$4</f>
        <v>1</v>
      </c>
      <c r="AD370" s="25" t="n">
        <f aca="false">$O$4</f>
        <v>40</v>
      </c>
      <c r="AE370" s="32" t="n">
        <f aca="false">Y370</f>
        <v>0.0673958333333333</v>
      </c>
      <c r="AF370" s="25" t="n">
        <f aca="false">$Q$4</f>
        <v>64000</v>
      </c>
      <c r="AG370" s="10"/>
      <c r="AH370" s="25" t="n">
        <f aca="false">$N$4</f>
        <v>1</v>
      </c>
      <c r="AI370" s="25" t="n">
        <f aca="false">$O$4</f>
        <v>40</v>
      </c>
      <c r="AJ370" s="25" t="n">
        <f aca="false">$P$4</f>
        <v>1600</v>
      </c>
      <c r="AK370" s="32" t="n">
        <f aca="false">AE370</f>
        <v>0.0673958333333333</v>
      </c>
    </row>
    <row r="371" customFormat="false" ht="14.1" hidden="false" customHeight="false" outlineLevel="0" collapsed="false">
      <c r="I371" s="10" t="str">
        <f aca="false">ADDRESS(I368,4,1)</f>
        <v>$D$63</v>
      </c>
      <c r="J371" s="32" t="n">
        <f aca="true">INDIRECT(I371)</f>
        <v>0.139976851851852</v>
      </c>
      <c r="K371" s="10" t="n">
        <f aca="false">MDETERM(AC369:AF372)</f>
        <v>120406.4566653</v>
      </c>
      <c r="L371" s="10" t="n">
        <f aca="false">K371/K368</f>
        <v>1.38146661881615E-006</v>
      </c>
      <c r="M371" s="32" t="n">
        <f aca="false">J371</f>
        <v>0.139976851851852</v>
      </c>
      <c r="N371" s="25" t="n">
        <f aca="false">$N$5</f>
        <v>1</v>
      </c>
      <c r="O371" s="25" t="n">
        <f aca="false">$O$5</f>
        <v>80</v>
      </c>
      <c r="P371" s="25" t="n">
        <f aca="false">$P$5</f>
        <v>6400</v>
      </c>
      <c r="Q371" s="25" t="n">
        <f aca="false">$Q$5</f>
        <v>512000</v>
      </c>
      <c r="R371" s="25"/>
      <c r="S371" s="39" t="n">
        <f aca="false">M371</f>
        <v>0.139976851851852</v>
      </c>
      <c r="T371" s="25" t="n">
        <f aca="false">$O$5</f>
        <v>80</v>
      </c>
      <c r="U371" s="25" t="n">
        <f aca="false">$P$5</f>
        <v>6400</v>
      </c>
      <c r="V371" s="25" t="n">
        <f aca="false">$Q$5</f>
        <v>512000</v>
      </c>
      <c r="W371" s="10"/>
      <c r="X371" s="25" t="n">
        <f aca="false">$N$5</f>
        <v>1</v>
      </c>
      <c r="Y371" s="32" t="n">
        <f aca="false">S371</f>
        <v>0.139976851851852</v>
      </c>
      <c r="Z371" s="25" t="n">
        <f aca="false">$P$5</f>
        <v>6400</v>
      </c>
      <c r="AA371" s="25" t="n">
        <f aca="false">$Q$5</f>
        <v>512000</v>
      </c>
      <c r="AB371" s="10"/>
      <c r="AC371" s="25" t="n">
        <f aca="false">$N$5</f>
        <v>1</v>
      </c>
      <c r="AD371" s="25" t="n">
        <f aca="false">$O$5</f>
        <v>80</v>
      </c>
      <c r="AE371" s="32" t="n">
        <f aca="false">Y371</f>
        <v>0.139976851851852</v>
      </c>
      <c r="AF371" s="25" t="n">
        <f aca="false">$Q$5</f>
        <v>512000</v>
      </c>
      <c r="AG371" s="10"/>
      <c r="AH371" s="25" t="n">
        <f aca="false">$N$5</f>
        <v>1</v>
      </c>
      <c r="AI371" s="25" t="n">
        <f aca="false">$O$5</f>
        <v>80</v>
      </c>
      <c r="AJ371" s="25" t="n">
        <f aca="false">$P$5</f>
        <v>6400</v>
      </c>
      <c r="AK371" s="32" t="n">
        <f aca="false">AE371</f>
        <v>0.139976851851852</v>
      </c>
    </row>
    <row r="372" customFormat="false" ht="14.1" hidden="false" customHeight="false" outlineLevel="0" collapsed="false">
      <c r="I372" s="10" t="str">
        <f aca="false">ADDRESS(I368,5,1)</f>
        <v>$E$63</v>
      </c>
      <c r="J372" s="32" t="n">
        <f aca="true">INDIRECT(I372)</f>
        <v>0.305729166666667</v>
      </c>
      <c r="K372" s="10" t="n">
        <f aca="false">MDETERM(AH369:AK372)</f>
        <v>170.298003128254</v>
      </c>
      <c r="L372" s="10" t="n">
        <f aca="false">K372/K368</f>
        <v>1.9538902903413E-009</v>
      </c>
      <c r="M372" s="32" t="n">
        <f aca="false">J372</f>
        <v>0.305729166666667</v>
      </c>
      <c r="N372" s="25" t="n">
        <f aca="false">$N$6</f>
        <v>1</v>
      </c>
      <c r="O372" s="40" t="n">
        <f aca="false">$O$6</f>
        <v>160.934708788644</v>
      </c>
      <c r="P372" s="25" t="n">
        <f aca="false">$P$6</f>
        <v>25899.9804928856</v>
      </c>
      <c r="Q372" s="25" t="n">
        <f aca="false">$Q$6</f>
        <v>4168205.81825411</v>
      </c>
      <c r="R372" s="25"/>
      <c r="S372" s="39" t="n">
        <f aca="false">M372</f>
        <v>0.305729166666667</v>
      </c>
      <c r="T372" s="40" t="n">
        <f aca="false">$O$6</f>
        <v>160.934708788644</v>
      </c>
      <c r="U372" s="25" t="n">
        <f aca="false">$P$6</f>
        <v>25899.9804928856</v>
      </c>
      <c r="V372" s="25" t="n">
        <f aca="false">$Q$6</f>
        <v>4168205.81825411</v>
      </c>
      <c r="W372" s="10"/>
      <c r="X372" s="25" t="n">
        <f aca="false">$N$6</f>
        <v>1</v>
      </c>
      <c r="Y372" s="32" t="n">
        <f aca="false">S372</f>
        <v>0.305729166666667</v>
      </c>
      <c r="Z372" s="25" t="n">
        <f aca="false">$P$6</f>
        <v>25899.9804928856</v>
      </c>
      <c r="AA372" s="25" t="n">
        <f aca="false">$Q$6</f>
        <v>4168205.81825411</v>
      </c>
      <c r="AB372" s="10"/>
      <c r="AC372" s="25" t="n">
        <f aca="false">$N$6</f>
        <v>1</v>
      </c>
      <c r="AD372" s="40" t="n">
        <f aca="false">$O$6</f>
        <v>160.934708788644</v>
      </c>
      <c r="AE372" s="32" t="n">
        <f aca="false">Y372</f>
        <v>0.305729166666667</v>
      </c>
      <c r="AF372" s="25" t="n">
        <f aca="false">$Q$6</f>
        <v>4168205.81825411</v>
      </c>
      <c r="AG372" s="10"/>
      <c r="AH372" s="25" t="n">
        <f aca="false">$N$6</f>
        <v>1</v>
      </c>
      <c r="AI372" s="40" t="n">
        <f aca="false">$O$6</f>
        <v>160.934708788644</v>
      </c>
      <c r="AJ372" s="25" t="n">
        <f aca="false">$P$6</f>
        <v>25899.9804928856</v>
      </c>
      <c r="AK372" s="32" t="n">
        <f aca="false">AE372</f>
        <v>0.305729166666667</v>
      </c>
    </row>
    <row r="373" customFormat="false" ht="14.1" hidden="false" customHeight="false" outlineLevel="0" collapsed="false">
      <c r="I373" s="10"/>
      <c r="J373" s="32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customFormat="false" ht="14.55" hidden="false" customHeight="false" outlineLevel="0" collapsed="false">
      <c r="I374" s="10" t="n">
        <f aca="false">I368+1</f>
        <v>64</v>
      </c>
      <c r="J374" s="37" t="n">
        <f aca="false">L375+$F$1*L376+L377*$F$1*$F$1+L378*$F$1*$F$1*$F$1</f>
        <v>0.132795166732112</v>
      </c>
      <c r="K374" s="10" t="n">
        <f aca="false">MDETERM(N375:Q378)</f>
        <v>87158426432.6874</v>
      </c>
      <c r="L374" s="10"/>
      <c r="M374" s="10"/>
      <c r="N374" s="25" t="s">
        <v>6</v>
      </c>
      <c r="O374" s="25" t="s">
        <v>7</v>
      </c>
      <c r="P374" s="25" t="s">
        <v>8</v>
      </c>
      <c r="Q374" s="25" t="s">
        <v>9</v>
      </c>
      <c r="R374" s="25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customFormat="false" ht="14.1" hidden="false" customHeight="false" outlineLevel="0" collapsed="false">
      <c r="I375" s="10" t="str">
        <f aca="false">ADDRESS(I374,2,1)</f>
        <v>$B$64</v>
      </c>
      <c r="J375" s="32" t="n">
        <f aca="true">INDIRECT(I375)</f>
        <v>0.0267708333333333</v>
      </c>
      <c r="K375" s="10" t="n">
        <f aca="false">MDETERM(S375:V378)</f>
        <v>-1388164.66921955</v>
      </c>
      <c r="L375" s="10" t="n">
        <f aca="false">K375/K374</f>
        <v>-1.59269129335604E-005</v>
      </c>
      <c r="M375" s="32" t="n">
        <f aca="false">J375</f>
        <v>0.0267708333333333</v>
      </c>
      <c r="N375" s="25" t="n">
        <f aca="false">$N$3</f>
        <v>1</v>
      </c>
      <c r="O375" s="25" t="n">
        <f aca="false">$O$3</f>
        <v>16</v>
      </c>
      <c r="P375" s="25" t="n">
        <f aca="false">$P$3</f>
        <v>256</v>
      </c>
      <c r="Q375" s="25" t="n">
        <f aca="false">$Q$3</f>
        <v>4096</v>
      </c>
      <c r="R375" s="25"/>
      <c r="S375" s="39" t="n">
        <f aca="false">M375</f>
        <v>0.0267708333333333</v>
      </c>
      <c r="T375" s="25" t="n">
        <f aca="false">$O$3</f>
        <v>16</v>
      </c>
      <c r="U375" s="25" t="n">
        <f aca="false">$P$3</f>
        <v>256</v>
      </c>
      <c r="V375" s="25" t="n">
        <f aca="false">$Q$3</f>
        <v>4096</v>
      </c>
      <c r="W375" s="10"/>
      <c r="X375" s="25" t="n">
        <f aca="false">$N$3</f>
        <v>1</v>
      </c>
      <c r="Y375" s="32" t="n">
        <f aca="false">S375</f>
        <v>0.0267708333333333</v>
      </c>
      <c r="Z375" s="25" t="n">
        <f aca="false">$P$3</f>
        <v>256</v>
      </c>
      <c r="AA375" s="25" t="n">
        <f aca="false">$Q$3</f>
        <v>4096</v>
      </c>
      <c r="AB375" s="10"/>
      <c r="AC375" s="25" t="n">
        <f aca="false">$N$3</f>
        <v>1</v>
      </c>
      <c r="AD375" s="25" t="n">
        <f aca="false">$O$3</f>
        <v>16</v>
      </c>
      <c r="AE375" s="32" t="n">
        <f aca="false">Y375</f>
        <v>0.0267708333333333</v>
      </c>
      <c r="AF375" s="25" t="n">
        <f aca="false">$Q$3</f>
        <v>4096</v>
      </c>
      <c r="AG375" s="10"/>
      <c r="AH375" s="25" t="n">
        <f aca="false">$N$3</f>
        <v>1</v>
      </c>
      <c r="AI375" s="25" t="n">
        <f aca="false">$O$3</f>
        <v>16</v>
      </c>
      <c r="AJ375" s="25" t="n">
        <f aca="false">$P$3</f>
        <v>256</v>
      </c>
      <c r="AK375" s="32" t="n">
        <f aca="false">AE375</f>
        <v>0.0267708333333333</v>
      </c>
    </row>
    <row r="376" customFormat="false" ht="14.1" hidden="false" customHeight="false" outlineLevel="0" collapsed="false">
      <c r="I376" s="10" t="str">
        <f aca="false">ADDRESS(I374,3,1)</f>
        <v>$C$64</v>
      </c>
      <c r="J376" s="32" t="n">
        <f aca="true">INDIRECT(I376)</f>
        <v>0.0684490740740741</v>
      </c>
      <c r="K376" s="10" t="n">
        <f aca="false">MDETERM(X375:AA378)</f>
        <v>143865524.754244</v>
      </c>
      <c r="L376" s="10" t="n">
        <f aca="false">K376/K374</f>
        <v>0.00165062095132422</v>
      </c>
      <c r="M376" s="32" t="n">
        <f aca="false">J376</f>
        <v>0.0684490740740741</v>
      </c>
      <c r="N376" s="25" t="n">
        <f aca="false">$N$4</f>
        <v>1</v>
      </c>
      <c r="O376" s="25" t="n">
        <f aca="false">$O$4</f>
        <v>40</v>
      </c>
      <c r="P376" s="25" t="n">
        <f aca="false">$P$4</f>
        <v>1600</v>
      </c>
      <c r="Q376" s="25" t="n">
        <f aca="false">$Q$4</f>
        <v>64000</v>
      </c>
      <c r="R376" s="25"/>
      <c r="S376" s="39" t="n">
        <f aca="false">M376</f>
        <v>0.0684490740740741</v>
      </c>
      <c r="T376" s="25" t="n">
        <f aca="false">$O$4</f>
        <v>40</v>
      </c>
      <c r="U376" s="25" t="n">
        <f aca="false">$P$4</f>
        <v>1600</v>
      </c>
      <c r="V376" s="25" t="n">
        <f aca="false">$Q$4</f>
        <v>64000</v>
      </c>
      <c r="W376" s="10"/>
      <c r="X376" s="25" t="n">
        <f aca="false">$N$4</f>
        <v>1</v>
      </c>
      <c r="Y376" s="32" t="n">
        <f aca="false">S376</f>
        <v>0.0684490740740741</v>
      </c>
      <c r="Z376" s="25" t="n">
        <f aca="false">$P$4</f>
        <v>1600</v>
      </c>
      <c r="AA376" s="25" t="n">
        <f aca="false">$Q$4</f>
        <v>64000</v>
      </c>
      <c r="AB376" s="10"/>
      <c r="AC376" s="25" t="n">
        <f aca="false">$N$4</f>
        <v>1</v>
      </c>
      <c r="AD376" s="25" t="n">
        <f aca="false">$O$4</f>
        <v>40</v>
      </c>
      <c r="AE376" s="32" t="n">
        <f aca="false">Y376</f>
        <v>0.0684490740740741</v>
      </c>
      <c r="AF376" s="25" t="n">
        <f aca="false">$Q$4</f>
        <v>64000</v>
      </c>
      <c r="AG376" s="10"/>
      <c r="AH376" s="25" t="n">
        <f aca="false">$N$4</f>
        <v>1</v>
      </c>
      <c r="AI376" s="25" t="n">
        <f aca="false">$O$4</f>
        <v>40</v>
      </c>
      <c r="AJ376" s="25" t="n">
        <f aca="false">$P$4</f>
        <v>1600</v>
      </c>
      <c r="AK376" s="32" t="n">
        <f aca="false">AE376</f>
        <v>0.0684490740740741</v>
      </c>
    </row>
    <row r="377" customFormat="false" ht="14.1" hidden="false" customHeight="false" outlineLevel="0" collapsed="false">
      <c r="I377" s="10" t="str">
        <f aca="false">ADDRESS(I374,4,1)</f>
        <v>$D$64</v>
      </c>
      <c r="J377" s="32" t="n">
        <f aca="true">INDIRECT(I377)</f>
        <v>0.142361111111111</v>
      </c>
      <c r="K377" s="10" t="n">
        <f aca="false">MDETERM(AC375:AF378)</f>
        <v>125207.731027909</v>
      </c>
      <c r="L377" s="10" t="n">
        <f aca="false">K377/K374</f>
        <v>1.43655336784455E-006</v>
      </c>
      <c r="M377" s="32" t="n">
        <f aca="false">J377</f>
        <v>0.142361111111111</v>
      </c>
      <c r="N377" s="25" t="n">
        <f aca="false">$N$5</f>
        <v>1</v>
      </c>
      <c r="O377" s="25" t="n">
        <f aca="false">$O$5</f>
        <v>80</v>
      </c>
      <c r="P377" s="25" t="n">
        <f aca="false">$P$5</f>
        <v>6400</v>
      </c>
      <c r="Q377" s="25" t="n">
        <f aca="false">$Q$5</f>
        <v>512000</v>
      </c>
      <c r="R377" s="25"/>
      <c r="S377" s="39" t="n">
        <f aca="false">M377</f>
        <v>0.142361111111111</v>
      </c>
      <c r="T377" s="25" t="n">
        <f aca="false">$O$5</f>
        <v>80</v>
      </c>
      <c r="U377" s="25" t="n">
        <f aca="false">$P$5</f>
        <v>6400</v>
      </c>
      <c r="V377" s="25" t="n">
        <f aca="false">$Q$5</f>
        <v>512000</v>
      </c>
      <c r="W377" s="10"/>
      <c r="X377" s="25" t="n">
        <f aca="false">$N$5</f>
        <v>1</v>
      </c>
      <c r="Y377" s="32" t="n">
        <f aca="false">S377</f>
        <v>0.142361111111111</v>
      </c>
      <c r="Z377" s="25" t="n">
        <f aca="false">$P$5</f>
        <v>6400</v>
      </c>
      <c r="AA377" s="25" t="n">
        <f aca="false">$Q$5</f>
        <v>512000</v>
      </c>
      <c r="AB377" s="10"/>
      <c r="AC377" s="25" t="n">
        <f aca="false">$N$5</f>
        <v>1</v>
      </c>
      <c r="AD377" s="25" t="n">
        <f aca="false">$O$5</f>
        <v>80</v>
      </c>
      <c r="AE377" s="32" t="n">
        <f aca="false">Y377</f>
        <v>0.142361111111111</v>
      </c>
      <c r="AF377" s="25" t="n">
        <f aca="false">$Q$5</f>
        <v>512000</v>
      </c>
      <c r="AG377" s="10"/>
      <c r="AH377" s="25" t="n">
        <f aca="false">$N$5</f>
        <v>1</v>
      </c>
      <c r="AI377" s="25" t="n">
        <f aca="false">$O$5</f>
        <v>80</v>
      </c>
      <c r="AJ377" s="25" t="n">
        <f aca="false">$P$5</f>
        <v>6400</v>
      </c>
      <c r="AK377" s="32" t="n">
        <f aca="false">AE377</f>
        <v>0.142361111111111</v>
      </c>
    </row>
    <row r="378" customFormat="false" ht="14.1" hidden="false" customHeight="false" outlineLevel="0" collapsed="false">
      <c r="I378" s="10" t="str">
        <f aca="false">ADDRESS(I374,5,1)</f>
        <v>$E$64</v>
      </c>
      <c r="J378" s="32" t="n">
        <f aca="true">INDIRECT(I378)</f>
        <v>0.312060185185185</v>
      </c>
      <c r="K378" s="10" t="n">
        <f aca="false">MDETERM(AH375:AK378)</f>
        <v>192.943623836886</v>
      </c>
      <c r="L378" s="10" t="n">
        <f aca="false">K378/K374</f>
        <v>2.21371164824662E-009</v>
      </c>
      <c r="M378" s="32" t="n">
        <f aca="false">J378</f>
        <v>0.312060185185185</v>
      </c>
      <c r="N378" s="25" t="n">
        <f aca="false">$N$6</f>
        <v>1</v>
      </c>
      <c r="O378" s="40" t="n">
        <f aca="false">$O$6</f>
        <v>160.934708788644</v>
      </c>
      <c r="P378" s="25" t="n">
        <f aca="false">$P$6</f>
        <v>25899.9804928856</v>
      </c>
      <c r="Q378" s="25" t="n">
        <f aca="false">$Q$6</f>
        <v>4168205.81825411</v>
      </c>
      <c r="R378" s="25"/>
      <c r="S378" s="39" t="n">
        <f aca="false">M378</f>
        <v>0.312060185185185</v>
      </c>
      <c r="T378" s="40" t="n">
        <f aca="false">$O$6</f>
        <v>160.934708788644</v>
      </c>
      <c r="U378" s="25" t="n">
        <f aca="false">$P$6</f>
        <v>25899.9804928856</v>
      </c>
      <c r="V378" s="25" t="n">
        <f aca="false">$Q$6</f>
        <v>4168205.81825411</v>
      </c>
      <c r="W378" s="10"/>
      <c r="X378" s="25" t="n">
        <f aca="false">$N$6</f>
        <v>1</v>
      </c>
      <c r="Y378" s="32" t="n">
        <f aca="false">S378</f>
        <v>0.312060185185185</v>
      </c>
      <c r="Z378" s="25" t="n">
        <f aca="false">$P$6</f>
        <v>25899.9804928856</v>
      </c>
      <c r="AA378" s="25" t="n">
        <f aca="false">$Q$6</f>
        <v>4168205.81825411</v>
      </c>
      <c r="AB378" s="10"/>
      <c r="AC378" s="25" t="n">
        <f aca="false">$N$6</f>
        <v>1</v>
      </c>
      <c r="AD378" s="40" t="n">
        <f aca="false">$O$6</f>
        <v>160.934708788644</v>
      </c>
      <c r="AE378" s="32" t="n">
        <f aca="false">Y378</f>
        <v>0.312060185185185</v>
      </c>
      <c r="AF378" s="25" t="n">
        <f aca="false">$Q$6</f>
        <v>4168205.81825411</v>
      </c>
      <c r="AG378" s="10"/>
      <c r="AH378" s="25" t="n">
        <f aca="false">$N$6</f>
        <v>1</v>
      </c>
      <c r="AI378" s="40" t="n">
        <f aca="false">$O$6</f>
        <v>160.934708788644</v>
      </c>
      <c r="AJ378" s="25" t="n">
        <f aca="false">$P$6</f>
        <v>25899.9804928856</v>
      </c>
      <c r="AK378" s="32" t="n">
        <f aca="false">AE378</f>
        <v>0.312060185185185</v>
      </c>
    </row>
    <row r="379" customFormat="false" ht="14.1" hidden="false" customHeight="false" outlineLevel="0" collapsed="false">
      <c r="I379" s="10"/>
      <c r="J379" s="32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customFormat="false" ht="14.55" hidden="false" customHeight="false" outlineLevel="0" collapsed="false">
      <c r="I380" s="10" t="n">
        <f aca="false">I374+1</f>
        <v>65</v>
      </c>
      <c r="J380" s="37" t="n">
        <f aca="false">L381+$F$1*L382+L383*$F$1*$F$1+L384*$F$1*$F$1*$F$1</f>
        <v>0.135183770529738</v>
      </c>
      <c r="K380" s="10" t="n">
        <f aca="false">MDETERM(N381:Q384)</f>
        <v>87158426432.6874</v>
      </c>
      <c r="L380" s="10"/>
      <c r="M380" s="10"/>
      <c r="N380" s="25" t="s">
        <v>6</v>
      </c>
      <c r="O380" s="25" t="s">
        <v>7</v>
      </c>
      <c r="P380" s="25" t="s">
        <v>8</v>
      </c>
      <c r="Q380" s="25" t="s">
        <v>9</v>
      </c>
      <c r="R380" s="25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customFormat="false" ht="14.1" hidden="false" customHeight="false" outlineLevel="0" collapsed="false">
      <c r="I381" s="10" t="str">
        <f aca="false">ADDRESS(I380,2,1)</f>
        <v>$B$65</v>
      </c>
      <c r="J381" s="32" t="n">
        <f aca="true">INDIRECT(I381)</f>
        <v>0.0271990740740741</v>
      </c>
      <c r="K381" s="10" t="n">
        <f aca="false">MDETERM(S381:V384)</f>
        <v>-6886.36477439412</v>
      </c>
      <c r="L381" s="10" t="n">
        <f aca="false">K381/K380</f>
        <v>-7.90097418717452E-008</v>
      </c>
      <c r="M381" s="32" t="n">
        <f aca="false">J381</f>
        <v>0.0271990740740741</v>
      </c>
      <c r="N381" s="25" t="n">
        <f aca="false">$N$3</f>
        <v>1</v>
      </c>
      <c r="O381" s="25" t="n">
        <f aca="false">$O$3</f>
        <v>16</v>
      </c>
      <c r="P381" s="25" t="n">
        <f aca="false">$P$3</f>
        <v>256</v>
      </c>
      <c r="Q381" s="25" t="n">
        <f aca="false">$Q$3</f>
        <v>4096</v>
      </c>
      <c r="R381" s="25"/>
      <c r="S381" s="39" t="n">
        <f aca="false">M381</f>
        <v>0.0271990740740741</v>
      </c>
      <c r="T381" s="25" t="n">
        <f aca="false">$O$3</f>
        <v>16</v>
      </c>
      <c r="U381" s="25" t="n">
        <f aca="false">$P$3</f>
        <v>256</v>
      </c>
      <c r="V381" s="25" t="n">
        <f aca="false">$Q$3</f>
        <v>4096</v>
      </c>
      <c r="W381" s="10"/>
      <c r="X381" s="25" t="n">
        <f aca="false">$N$3</f>
        <v>1</v>
      </c>
      <c r="Y381" s="32" t="n">
        <f aca="false">S381</f>
        <v>0.0271990740740741</v>
      </c>
      <c r="Z381" s="25" t="n">
        <f aca="false">$P$3</f>
        <v>256</v>
      </c>
      <c r="AA381" s="25" t="n">
        <f aca="false">$Q$3</f>
        <v>4096</v>
      </c>
      <c r="AB381" s="10"/>
      <c r="AC381" s="25" t="n">
        <f aca="false">$N$3</f>
        <v>1</v>
      </c>
      <c r="AD381" s="25" t="n">
        <f aca="false">$O$3</f>
        <v>16</v>
      </c>
      <c r="AE381" s="32" t="n">
        <f aca="false">Y381</f>
        <v>0.0271990740740741</v>
      </c>
      <c r="AF381" s="25" t="n">
        <f aca="false">$Q$3</f>
        <v>4096</v>
      </c>
      <c r="AG381" s="10"/>
      <c r="AH381" s="25" t="n">
        <f aca="false">$N$3</f>
        <v>1</v>
      </c>
      <c r="AI381" s="25" t="n">
        <f aca="false">$O$3</f>
        <v>16</v>
      </c>
      <c r="AJ381" s="25" t="n">
        <f aca="false">$P$3</f>
        <v>256</v>
      </c>
      <c r="AK381" s="32" t="n">
        <f aca="false">AE381</f>
        <v>0.0271990740740741</v>
      </c>
    </row>
    <row r="382" customFormat="false" ht="14.1" hidden="false" customHeight="false" outlineLevel="0" collapsed="false">
      <c r="I382" s="10" t="str">
        <f aca="false">ADDRESS(I380,3,1)</f>
        <v>$C$65</v>
      </c>
      <c r="J382" s="32" t="n">
        <f aca="true">INDIRECT(I382)</f>
        <v>0.0695833333333333</v>
      </c>
      <c r="K382" s="10" t="n">
        <f aca="false">MDETERM(X381:AA384)</f>
        <v>145998198.422655</v>
      </c>
      <c r="L382" s="10" t="n">
        <f aca="false">K382/K380</f>
        <v>0.00167508988399888</v>
      </c>
      <c r="M382" s="32" t="n">
        <f aca="false">J382</f>
        <v>0.0695833333333333</v>
      </c>
      <c r="N382" s="25" t="n">
        <f aca="false">$N$4</f>
        <v>1</v>
      </c>
      <c r="O382" s="25" t="n">
        <f aca="false">$O$4</f>
        <v>40</v>
      </c>
      <c r="P382" s="25" t="n">
        <f aca="false">$P$4</f>
        <v>1600</v>
      </c>
      <c r="Q382" s="25" t="n">
        <f aca="false">$Q$4</f>
        <v>64000</v>
      </c>
      <c r="R382" s="25"/>
      <c r="S382" s="39" t="n">
        <f aca="false">M382</f>
        <v>0.0695833333333333</v>
      </c>
      <c r="T382" s="25" t="n">
        <f aca="false">$O$4</f>
        <v>40</v>
      </c>
      <c r="U382" s="25" t="n">
        <f aca="false">$P$4</f>
        <v>1600</v>
      </c>
      <c r="V382" s="25" t="n">
        <f aca="false">$Q$4</f>
        <v>64000</v>
      </c>
      <c r="W382" s="10"/>
      <c r="X382" s="25" t="n">
        <f aca="false">$N$4</f>
        <v>1</v>
      </c>
      <c r="Y382" s="32" t="n">
        <f aca="false">S382</f>
        <v>0.0695833333333333</v>
      </c>
      <c r="Z382" s="25" t="n">
        <f aca="false">$P$4</f>
        <v>1600</v>
      </c>
      <c r="AA382" s="25" t="n">
        <f aca="false">$Q$4</f>
        <v>64000</v>
      </c>
      <c r="AB382" s="10"/>
      <c r="AC382" s="25" t="n">
        <f aca="false">$N$4</f>
        <v>1</v>
      </c>
      <c r="AD382" s="25" t="n">
        <f aca="false">$O$4</f>
        <v>40</v>
      </c>
      <c r="AE382" s="32" t="n">
        <f aca="false">Y382</f>
        <v>0.0695833333333333</v>
      </c>
      <c r="AF382" s="25" t="n">
        <f aca="false">$Q$4</f>
        <v>64000</v>
      </c>
      <c r="AG382" s="10"/>
      <c r="AH382" s="25" t="n">
        <f aca="false">$N$4</f>
        <v>1</v>
      </c>
      <c r="AI382" s="25" t="n">
        <f aca="false">$O$4</f>
        <v>40</v>
      </c>
      <c r="AJ382" s="25" t="n">
        <f aca="false">$P$4</f>
        <v>1600</v>
      </c>
      <c r="AK382" s="32" t="n">
        <f aca="false">AE382</f>
        <v>0.0695833333333333</v>
      </c>
    </row>
    <row r="383" customFormat="false" ht="14.1" hidden="false" customHeight="false" outlineLevel="0" collapsed="false">
      <c r="I383" s="10" t="str">
        <f aca="false">ADDRESS(I380,4,1)</f>
        <v>$D$65</v>
      </c>
      <c r="J383" s="32" t="n">
        <f aca="true">INDIRECT(I383)</f>
        <v>0.144953703703704</v>
      </c>
      <c r="K383" s="10" t="n">
        <f aca="false">MDETERM(AC381:AF384)</f>
        <v>131989.77764175</v>
      </c>
      <c r="L383" s="10" t="n">
        <f aca="false">K383/K380</f>
        <v>1.51436622990992E-006</v>
      </c>
      <c r="M383" s="32" t="n">
        <f aca="false">J383</f>
        <v>0.144953703703704</v>
      </c>
      <c r="N383" s="25" t="n">
        <f aca="false">$N$5</f>
        <v>1</v>
      </c>
      <c r="O383" s="25" t="n">
        <f aca="false">$O$5</f>
        <v>80</v>
      </c>
      <c r="P383" s="25" t="n">
        <f aca="false">$P$5</f>
        <v>6400</v>
      </c>
      <c r="Q383" s="25" t="n">
        <f aca="false">$Q$5</f>
        <v>512000</v>
      </c>
      <c r="R383" s="25"/>
      <c r="S383" s="39" t="n">
        <f aca="false">M383</f>
        <v>0.144953703703704</v>
      </c>
      <c r="T383" s="25" t="n">
        <f aca="false">$O$5</f>
        <v>80</v>
      </c>
      <c r="U383" s="25" t="n">
        <f aca="false">$P$5</f>
        <v>6400</v>
      </c>
      <c r="V383" s="25" t="n">
        <f aca="false">$Q$5</f>
        <v>512000</v>
      </c>
      <c r="W383" s="10"/>
      <c r="X383" s="25" t="n">
        <f aca="false">$N$5</f>
        <v>1</v>
      </c>
      <c r="Y383" s="32" t="n">
        <f aca="false">S383</f>
        <v>0.144953703703704</v>
      </c>
      <c r="Z383" s="25" t="n">
        <f aca="false">$P$5</f>
        <v>6400</v>
      </c>
      <c r="AA383" s="25" t="n">
        <f aca="false">$Q$5</f>
        <v>512000</v>
      </c>
      <c r="AB383" s="10"/>
      <c r="AC383" s="25" t="n">
        <f aca="false">$N$5</f>
        <v>1</v>
      </c>
      <c r="AD383" s="25" t="n">
        <f aca="false">$O$5</f>
        <v>80</v>
      </c>
      <c r="AE383" s="32" t="n">
        <f aca="false">Y383</f>
        <v>0.144953703703704</v>
      </c>
      <c r="AF383" s="25" t="n">
        <f aca="false">$Q$5</f>
        <v>512000</v>
      </c>
      <c r="AG383" s="10"/>
      <c r="AH383" s="25" t="n">
        <f aca="false">$N$5</f>
        <v>1</v>
      </c>
      <c r="AI383" s="25" t="n">
        <f aca="false">$O$5</f>
        <v>80</v>
      </c>
      <c r="AJ383" s="25" t="n">
        <f aca="false">$P$5</f>
        <v>6400</v>
      </c>
      <c r="AK383" s="32" t="n">
        <f aca="false">AE383</f>
        <v>0.144953703703704</v>
      </c>
    </row>
    <row r="384" customFormat="false" ht="14.1" hidden="false" customHeight="false" outlineLevel="0" collapsed="false">
      <c r="I384" s="10" t="str">
        <f aca="false">ADDRESS(I380,5,1)</f>
        <v>$E$65</v>
      </c>
      <c r="J384" s="32" t="n">
        <f aca="true">INDIRECT(I384)</f>
        <v>0.319016203703704</v>
      </c>
      <c r="K384" s="10" t="n">
        <f aca="false">MDETERM(AH381:AK384)</f>
        <v>213.580382910118</v>
      </c>
      <c r="L384" s="10" t="n">
        <f aca="false">K384/K380</f>
        <v>2.45048461349938E-009</v>
      </c>
      <c r="M384" s="32" t="n">
        <f aca="false">J384</f>
        <v>0.319016203703704</v>
      </c>
      <c r="N384" s="25" t="n">
        <f aca="false">$N$6</f>
        <v>1</v>
      </c>
      <c r="O384" s="40" t="n">
        <f aca="false">$O$6</f>
        <v>160.934708788644</v>
      </c>
      <c r="P384" s="25" t="n">
        <f aca="false">$P$6</f>
        <v>25899.9804928856</v>
      </c>
      <c r="Q384" s="25" t="n">
        <f aca="false">$Q$6</f>
        <v>4168205.81825411</v>
      </c>
      <c r="R384" s="25"/>
      <c r="S384" s="39" t="n">
        <f aca="false">M384</f>
        <v>0.319016203703704</v>
      </c>
      <c r="T384" s="40" t="n">
        <f aca="false">$O$6</f>
        <v>160.934708788644</v>
      </c>
      <c r="U384" s="25" t="n">
        <f aca="false">$P$6</f>
        <v>25899.9804928856</v>
      </c>
      <c r="V384" s="25" t="n">
        <f aca="false">$Q$6</f>
        <v>4168205.81825411</v>
      </c>
      <c r="W384" s="10"/>
      <c r="X384" s="25" t="n">
        <f aca="false">$N$6</f>
        <v>1</v>
      </c>
      <c r="Y384" s="32" t="n">
        <f aca="false">S384</f>
        <v>0.319016203703704</v>
      </c>
      <c r="Z384" s="25" t="n">
        <f aca="false">$P$6</f>
        <v>25899.9804928856</v>
      </c>
      <c r="AA384" s="25" t="n">
        <f aca="false">$Q$6</f>
        <v>4168205.81825411</v>
      </c>
      <c r="AB384" s="10"/>
      <c r="AC384" s="25" t="n">
        <f aca="false">$N$6</f>
        <v>1</v>
      </c>
      <c r="AD384" s="40" t="n">
        <f aca="false">$O$6</f>
        <v>160.934708788644</v>
      </c>
      <c r="AE384" s="32" t="n">
        <f aca="false">Y384</f>
        <v>0.319016203703704</v>
      </c>
      <c r="AF384" s="25" t="n">
        <f aca="false">$Q$6</f>
        <v>4168205.81825411</v>
      </c>
      <c r="AG384" s="10"/>
      <c r="AH384" s="25" t="n">
        <f aca="false">$N$6</f>
        <v>1</v>
      </c>
      <c r="AI384" s="40" t="n">
        <f aca="false">$O$6</f>
        <v>160.934708788644</v>
      </c>
      <c r="AJ384" s="25" t="n">
        <f aca="false">$P$6</f>
        <v>25899.9804928856</v>
      </c>
      <c r="AK384" s="32" t="n">
        <f aca="false">AE384</f>
        <v>0.319016203703704</v>
      </c>
    </row>
    <row r="385" customFormat="false" ht="14.1" hidden="false" customHeight="false" outlineLevel="0" collapsed="false">
      <c r="I385" s="10"/>
      <c r="J385" s="32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customFormat="false" ht="14.55" hidden="false" customHeight="false" outlineLevel="0" collapsed="false">
      <c r="I386" s="10" t="n">
        <f aca="false">I380+1</f>
        <v>66</v>
      </c>
      <c r="J386" s="37" t="n">
        <f aca="false">L387+$F$1*L388+L389*$F$1*$F$1+L390*$F$1*$F$1*$F$1</f>
        <v>0.137774235120875</v>
      </c>
      <c r="K386" s="10" t="n">
        <f aca="false">MDETERM(N387:Q390)</f>
        <v>87158426432.6874</v>
      </c>
      <c r="L386" s="10"/>
      <c r="M386" s="10"/>
      <c r="N386" s="25" t="s">
        <v>6</v>
      </c>
      <c r="O386" s="25" t="s">
        <v>7</v>
      </c>
      <c r="P386" s="25" t="s">
        <v>8</v>
      </c>
      <c r="Q386" s="25" t="s">
        <v>9</v>
      </c>
      <c r="R386" s="25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customFormat="false" ht="14.1" hidden="false" customHeight="false" outlineLevel="0" collapsed="false">
      <c r="I387" s="10" t="str">
        <f aca="false">ADDRESS(I386,2,1)</f>
        <v>$B$66</v>
      </c>
      <c r="J387" s="32" t="n">
        <f aca="true">INDIRECT(I387)</f>
        <v>0.027650462962963</v>
      </c>
      <c r="K387" s="10" t="n">
        <f aca="false">MDETERM(S387:V390)</f>
        <v>-970584.278588866</v>
      </c>
      <c r="L387" s="10" t="n">
        <f aca="false">K387/K386</f>
        <v>-1.11358627996623E-005</v>
      </c>
      <c r="M387" s="32" t="n">
        <f aca="false">J387</f>
        <v>0.027650462962963</v>
      </c>
      <c r="N387" s="25" t="n">
        <f aca="false">$N$3</f>
        <v>1</v>
      </c>
      <c r="O387" s="25" t="n">
        <f aca="false">$O$3</f>
        <v>16</v>
      </c>
      <c r="P387" s="25" t="n">
        <f aca="false">$P$3</f>
        <v>256</v>
      </c>
      <c r="Q387" s="25" t="n">
        <f aca="false">$Q$3</f>
        <v>4096</v>
      </c>
      <c r="R387" s="25"/>
      <c r="S387" s="39" t="n">
        <f aca="false">M387</f>
        <v>0.027650462962963</v>
      </c>
      <c r="T387" s="25" t="n">
        <f aca="false">$O$3</f>
        <v>16</v>
      </c>
      <c r="U387" s="25" t="n">
        <f aca="false">$P$3</f>
        <v>256</v>
      </c>
      <c r="V387" s="25" t="n">
        <f aca="false">$Q$3</f>
        <v>4096</v>
      </c>
      <c r="W387" s="10"/>
      <c r="X387" s="25" t="n">
        <f aca="false">$N$3</f>
        <v>1</v>
      </c>
      <c r="Y387" s="32" t="n">
        <f aca="false">S387</f>
        <v>0.027650462962963</v>
      </c>
      <c r="Z387" s="25" t="n">
        <f aca="false">$P$3</f>
        <v>256</v>
      </c>
      <c r="AA387" s="25" t="n">
        <f aca="false">$Q$3</f>
        <v>4096</v>
      </c>
      <c r="AB387" s="10"/>
      <c r="AC387" s="25" t="n">
        <f aca="false">$N$3</f>
        <v>1</v>
      </c>
      <c r="AD387" s="25" t="n">
        <f aca="false">$O$3</f>
        <v>16</v>
      </c>
      <c r="AE387" s="32" t="n">
        <f aca="false">Y387</f>
        <v>0.027650462962963</v>
      </c>
      <c r="AF387" s="25" t="n">
        <f aca="false">$Q$3</f>
        <v>4096</v>
      </c>
      <c r="AG387" s="10"/>
      <c r="AH387" s="25" t="n">
        <f aca="false">$N$3</f>
        <v>1</v>
      </c>
      <c r="AI387" s="25" t="n">
        <f aca="false">$O$3</f>
        <v>16</v>
      </c>
      <c r="AJ387" s="25" t="n">
        <f aca="false">$P$3</f>
        <v>256</v>
      </c>
      <c r="AK387" s="32" t="n">
        <f aca="false">AE387</f>
        <v>0.027650462962963</v>
      </c>
    </row>
    <row r="388" customFormat="false" ht="14.1" hidden="false" customHeight="false" outlineLevel="0" collapsed="false">
      <c r="I388" s="10" t="str">
        <f aca="false">ADDRESS(I386,3,1)</f>
        <v>$C$66</v>
      </c>
      <c r="J388" s="32" t="n">
        <f aca="true">INDIRECT(I388)</f>
        <v>0.0708101851851852</v>
      </c>
      <c r="K388" s="10" t="n">
        <f aca="false">MDETERM(X387:AA390)</f>
        <v>148418961.048589</v>
      </c>
      <c r="L388" s="10" t="n">
        <f aca="false">K388/K386</f>
        <v>0.00170286416498367</v>
      </c>
      <c r="M388" s="32" t="n">
        <f aca="false">J388</f>
        <v>0.0708101851851852</v>
      </c>
      <c r="N388" s="25" t="n">
        <f aca="false">$N$4</f>
        <v>1</v>
      </c>
      <c r="O388" s="25" t="n">
        <f aca="false">$O$4</f>
        <v>40</v>
      </c>
      <c r="P388" s="25" t="n">
        <f aca="false">$P$4</f>
        <v>1600</v>
      </c>
      <c r="Q388" s="25" t="n">
        <f aca="false">$Q$4</f>
        <v>64000</v>
      </c>
      <c r="R388" s="25"/>
      <c r="S388" s="39" t="n">
        <f aca="false">M388</f>
        <v>0.0708101851851852</v>
      </c>
      <c r="T388" s="25" t="n">
        <f aca="false">$O$4</f>
        <v>40</v>
      </c>
      <c r="U388" s="25" t="n">
        <f aca="false">$P$4</f>
        <v>1600</v>
      </c>
      <c r="V388" s="25" t="n">
        <f aca="false">$Q$4</f>
        <v>64000</v>
      </c>
      <c r="W388" s="10"/>
      <c r="X388" s="25" t="n">
        <f aca="false">$N$4</f>
        <v>1</v>
      </c>
      <c r="Y388" s="32" t="n">
        <f aca="false">S388</f>
        <v>0.0708101851851852</v>
      </c>
      <c r="Z388" s="25" t="n">
        <f aca="false">$P$4</f>
        <v>1600</v>
      </c>
      <c r="AA388" s="25" t="n">
        <f aca="false">$Q$4</f>
        <v>64000</v>
      </c>
      <c r="AB388" s="10"/>
      <c r="AC388" s="25" t="n">
        <f aca="false">$N$4</f>
        <v>1</v>
      </c>
      <c r="AD388" s="25" t="n">
        <f aca="false">$O$4</f>
        <v>40</v>
      </c>
      <c r="AE388" s="32" t="n">
        <f aca="false">Y388</f>
        <v>0.0708101851851852</v>
      </c>
      <c r="AF388" s="25" t="n">
        <f aca="false">$Q$4</f>
        <v>64000</v>
      </c>
      <c r="AG388" s="10"/>
      <c r="AH388" s="25" t="n">
        <f aca="false">$N$4</f>
        <v>1</v>
      </c>
      <c r="AI388" s="25" t="n">
        <f aca="false">$O$4</f>
        <v>40</v>
      </c>
      <c r="AJ388" s="25" t="n">
        <f aca="false">$P$4</f>
        <v>1600</v>
      </c>
      <c r="AK388" s="32" t="n">
        <f aca="false">AE388</f>
        <v>0.0708101851851852</v>
      </c>
    </row>
    <row r="389" customFormat="false" ht="14.1" hidden="false" customHeight="false" outlineLevel="0" collapsed="false">
      <c r="I389" s="10" t="str">
        <f aca="false">ADDRESS(I386,4,1)</f>
        <v>$D$66</v>
      </c>
      <c r="J389" s="32" t="n">
        <f aca="true">INDIRECT(I389)</f>
        <v>0.147766203703704</v>
      </c>
      <c r="K389" s="10" t="n">
        <f aca="false">MDETERM(AC387:AF390)</f>
        <v>137626.276988342</v>
      </c>
      <c r="L389" s="10" t="n">
        <f aca="false">K389/K386</f>
        <v>1.57903581582706E-006</v>
      </c>
      <c r="M389" s="32" t="n">
        <f aca="false">J389</f>
        <v>0.147766203703704</v>
      </c>
      <c r="N389" s="25" t="n">
        <f aca="false">$N$5</f>
        <v>1</v>
      </c>
      <c r="O389" s="25" t="n">
        <f aca="false">$O$5</f>
        <v>80</v>
      </c>
      <c r="P389" s="25" t="n">
        <f aca="false">$P$5</f>
        <v>6400</v>
      </c>
      <c r="Q389" s="25" t="n">
        <f aca="false">$Q$5</f>
        <v>512000</v>
      </c>
      <c r="R389" s="25"/>
      <c r="S389" s="39" t="n">
        <f aca="false">M389</f>
        <v>0.147766203703704</v>
      </c>
      <c r="T389" s="25" t="n">
        <f aca="false">$O$5</f>
        <v>80</v>
      </c>
      <c r="U389" s="25" t="n">
        <f aca="false">$P$5</f>
        <v>6400</v>
      </c>
      <c r="V389" s="25" t="n">
        <f aca="false">$Q$5</f>
        <v>512000</v>
      </c>
      <c r="W389" s="10"/>
      <c r="X389" s="25" t="n">
        <f aca="false">$N$5</f>
        <v>1</v>
      </c>
      <c r="Y389" s="32" t="n">
        <f aca="false">S389</f>
        <v>0.147766203703704</v>
      </c>
      <c r="Z389" s="25" t="n">
        <f aca="false">$P$5</f>
        <v>6400</v>
      </c>
      <c r="AA389" s="25" t="n">
        <f aca="false">$Q$5</f>
        <v>512000</v>
      </c>
      <c r="AB389" s="10"/>
      <c r="AC389" s="25" t="n">
        <f aca="false">$N$5</f>
        <v>1</v>
      </c>
      <c r="AD389" s="25" t="n">
        <f aca="false">$O$5</f>
        <v>80</v>
      </c>
      <c r="AE389" s="32" t="n">
        <f aca="false">Y389</f>
        <v>0.147766203703704</v>
      </c>
      <c r="AF389" s="25" t="n">
        <f aca="false">$Q$5</f>
        <v>512000</v>
      </c>
      <c r="AG389" s="10"/>
      <c r="AH389" s="25" t="n">
        <f aca="false">$N$5</f>
        <v>1</v>
      </c>
      <c r="AI389" s="25" t="n">
        <f aca="false">$O$5</f>
        <v>80</v>
      </c>
      <c r="AJ389" s="25" t="n">
        <f aca="false">$P$5</f>
        <v>6400</v>
      </c>
      <c r="AK389" s="32" t="n">
        <f aca="false">AE389</f>
        <v>0.147766203703704</v>
      </c>
    </row>
    <row r="390" customFormat="false" ht="14.1" hidden="false" customHeight="false" outlineLevel="0" collapsed="false">
      <c r="I390" s="10" t="str">
        <f aca="false">ADDRESS(I386,5,1)</f>
        <v>$E$66</v>
      </c>
      <c r="J390" s="32" t="n">
        <f aca="true">INDIRECT(I390)</f>
        <v>0.326678240740741</v>
      </c>
      <c r="K390" s="10" t="n">
        <f aca="false">MDETERM(AH387:AK390)</f>
        <v>245.537739087594</v>
      </c>
      <c r="L390" s="10" t="n">
        <f aca="false">K390/K386</f>
        <v>2.81714286429004E-009</v>
      </c>
      <c r="M390" s="32" t="n">
        <f aca="false">J390</f>
        <v>0.326678240740741</v>
      </c>
      <c r="N390" s="25" t="n">
        <f aca="false">$N$6</f>
        <v>1</v>
      </c>
      <c r="O390" s="40" t="n">
        <f aca="false">$O$6</f>
        <v>160.934708788644</v>
      </c>
      <c r="P390" s="25" t="n">
        <f aca="false">$P$6</f>
        <v>25899.9804928856</v>
      </c>
      <c r="Q390" s="25" t="n">
        <f aca="false">$Q$6</f>
        <v>4168205.81825411</v>
      </c>
      <c r="R390" s="25"/>
      <c r="S390" s="39" t="n">
        <f aca="false">M390</f>
        <v>0.326678240740741</v>
      </c>
      <c r="T390" s="40" t="n">
        <f aca="false">$O$6</f>
        <v>160.934708788644</v>
      </c>
      <c r="U390" s="25" t="n">
        <f aca="false">$P$6</f>
        <v>25899.9804928856</v>
      </c>
      <c r="V390" s="25" t="n">
        <f aca="false">$Q$6</f>
        <v>4168205.81825411</v>
      </c>
      <c r="W390" s="10"/>
      <c r="X390" s="25" t="n">
        <f aca="false">$N$6</f>
        <v>1</v>
      </c>
      <c r="Y390" s="32" t="n">
        <f aca="false">S390</f>
        <v>0.326678240740741</v>
      </c>
      <c r="Z390" s="25" t="n">
        <f aca="false">$P$6</f>
        <v>25899.9804928856</v>
      </c>
      <c r="AA390" s="25" t="n">
        <f aca="false">$Q$6</f>
        <v>4168205.81825411</v>
      </c>
      <c r="AB390" s="10"/>
      <c r="AC390" s="25" t="n">
        <f aca="false">$N$6</f>
        <v>1</v>
      </c>
      <c r="AD390" s="40" t="n">
        <f aca="false">$O$6</f>
        <v>160.934708788644</v>
      </c>
      <c r="AE390" s="32" t="n">
        <f aca="false">Y390</f>
        <v>0.326678240740741</v>
      </c>
      <c r="AF390" s="25" t="n">
        <f aca="false">$Q$6</f>
        <v>4168205.81825411</v>
      </c>
      <c r="AG390" s="10"/>
      <c r="AH390" s="25" t="n">
        <f aca="false">$N$6</f>
        <v>1</v>
      </c>
      <c r="AI390" s="40" t="n">
        <f aca="false">$O$6</f>
        <v>160.934708788644</v>
      </c>
      <c r="AJ390" s="25" t="n">
        <f aca="false">$P$6</f>
        <v>25899.9804928856</v>
      </c>
      <c r="AK390" s="32" t="n">
        <f aca="false">AE390</f>
        <v>0.326678240740741</v>
      </c>
    </row>
    <row r="391" customFormat="false" ht="14.1" hidden="false" customHeight="false" outlineLevel="0" collapsed="false">
      <c r="I391" s="10"/>
      <c r="J391" s="32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customFormat="false" ht="14.55" hidden="false" customHeight="false" outlineLevel="0" collapsed="false">
      <c r="I392" s="10" t="n">
        <f aca="false">I386+1</f>
        <v>67</v>
      </c>
      <c r="J392" s="37" t="n">
        <f aca="false">L393+$F$1*L394+L395*$F$1*$F$1+L396*$F$1*$F$1*$F$1</f>
        <v>0.140597117953733</v>
      </c>
      <c r="K392" s="10" t="n">
        <f aca="false">MDETERM(N393:Q396)</f>
        <v>87158426432.6874</v>
      </c>
      <c r="L392" s="10"/>
      <c r="M392" s="10"/>
      <c r="N392" s="25" t="s">
        <v>6</v>
      </c>
      <c r="O392" s="25" t="s">
        <v>7</v>
      </c>
      <c r="P392" s="25" t="s">
        <v>8</v>
      </c>
      <c r="Q392" s="25" t="s">
        <v>9</v>
      </c>
      <c r="R392" s="25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customFormat="false" ht="14.1" hidden="false" customHeight="false" outlineLevel="0" collapsed="false">
      <c r="I393" s="10" t="str">
        <f aca="false">ADDRESS(I392,2,1)</f>
        <v>$B$67</v>
      </c>
      <c r="J393" s="32" t="n">
        <f aca="true">INDIRECT(I393)</f>
        <v>0.0281365740740741</v>
      </c>
      <c r="K393" s="10" t="n">
        <f aca="false">MDETERM(S393:V396)</f>
        <v>-2631616.28274875</v>
      </c>
      <c r="L393" s="10" t="n">
        <f aca="false">K393/K392</f>
        <v>-3.01934808882898E-005</v>
      </c>
      <c r="M393" s="32" t="n">
        <f aca="false">J393</f>
        <v>0.0281365740740741</v>
      </c>
      <c r="N393" s="25" t="n">
        <f aca="false">$N$3</f>
        <v>1</v>
      </c>
      <c r="O393" s="25" t="n">
        <f aca="false">$O$3</f>
        <v>16</v>
      </c>
      <c r="P393" s="25" t="n">
        <f aca="false">$P$3</f>
        <v>256</v>
      </c>
      <c r="Q393" s="25" t="n">
        <f aca="false">$Q$3</f>
        <v>4096</v>
      </c>
      <c r="R393" s="25"/>
      <c r="S393" s="39" t="n">
        <f aca="false">M393</f>
        <v>0.0281365740740741</v>
      </c>
      <c r="T393" s="25" t="n">
        <f aca="false">$O$3</f>
        <v>16</v>
      </c>
      <c r="U393" s="25" t="n">
        <f aca="false">$P$3</f>
        <v>256</v>
      </c>
      <c r="V393" s="25" t="n">
        <f aca="false">$Q$3</f>
        <v>4096</v>
      </c>
      <c r="W393" s="10"/>
      <c r="X393" s="25" t="n">
        <f aca="false">$N$3</f>
        <v>1</v>
      </c>
      <c r="Y393" s="32" t="n">
        <f aca="false">S393</f>
        <v>0.0281365740740741</v>
      </c>
      <c r="Z393" s="25" t="n">
        <f aca="false">$P$3</f>
        <v>256</v>
      </c>
      <c r="AA393" s="25" t="n">
        <f aca="false">$Q$3</f>
        <v>4096</v>
      </c>
      <c r="AB393" s="10"/>
      <c r="AC393" s="25" t="n">
        <f aca="false">$N$3</f>
        <v>1</v>
      </c>
      <c r="AD393" s="25" t="n">
        <f aca="false">$O$3</f>
        <v>16</v>
      </c>
      <c r="AE393" s="32" t="n">
        <f aca="false">Y393</f>
        <v>0.0281365740740741</v>
      </c>
      <c r="AF393" s="25" t="n">
        <f aca="false">$Q$3</f>
        <v>4096</v>
      </c>
      <c r="AG393" s="10"/>
      <c r="AH393" s="25" t="n">
        <f aca="false">$N$3</f>
        <v>1</v>
      </c>
      <c r="AI393" s="25" t="n">
        <f aca="false">$O$3</f>
        <v>16</v>
      </c>
      <c r="AJ393" s="25" t="n">
        <f aca="false">$P$3</f>
        <v>256</v>
      </c>
      <c r="AK393" s="32" t="n">
        <f aca="false">AE393</f>
        <v>0.0281365740740741</v>
      </c>
    </row>
    <row r="394" customFormat="false" ht="14.1" hidden="false" customHeight="false" outlineLevel="0" collapsed="false">
      <c r="I394" s="10" t="str">
        <f aca="false">ADDRESS(I392,3,1)</f>
        <v>$C$67</v>
      </c>
      <c r="J394" s="32" t="n">
        <f aca="true">INDIRECT(I394)</f>
        <v>0.0721412037037037</v>
      </c>
      <c r="K394" s="10" t="n">
        <f aca="false">MDETERM(X393:AA396)</f>
        <v>151070231.090649</v>
      </c>
      <c r="L394" s="10" t="n">
        <f aca="false">K394/K392</f>
        <v>0.0017332831405271</v>
      </c>
      <c r="M394" s="32" t="n">
        <f aca="false">J394</f>
        <v>0.0721412037037037</v>
      </c>
      <c r="N394" s="25" t="n">
        <f aca="false">$N$4</f>
        <v>1</v>
      </c>
      <c r="O394" s="25" t="n">
        <f aca="false">$O$4</f>
        <v>40</v>
      </c>
      <c r="P394" s="25" t="n">
        <f aca="false">$P$4</f>
        <v>1600</v>
      </c>
      <c r="Q394" s="25" t="n">
        <f aca="false">$Q$4</f>
        <v>64000</v>
      </c>
      <c r="R394" s="25"/>
      <c r="S394" s="39" t="n">
        <f aca="false">M394</f>
        <v>0.0721412037037037</v>
      </c>
      <c r="T394" s="25" t="n">
        <f aca="false">$O$4</f>
        <v>40</v>
      </c>
      <c r="U394" s="25" t="n">
        <f aca="false">$P$4</f>
        <v>1600</v>
      </c>
      <c r="V394" s="25" t="n">
        <f aca="false">$Q$4</f>
        <v>64000</v>
      </c>
      <c r="W394" s="10"/>
      <c r="X394" s="25" t="n">
        <f aca="false">$N$4</f>
        <v>1</v>
      </c>
      <c r="Y394" s="32" t="n">
        <f aca="false">S394</f>
        <v>0.0721412037037037</v>
      </c>
      <c r="Z394" s="25" t="n">
        <f aca="false">$P$4</f>
        <v>1600</v>
      </c>
      <c r="AA394" s="25" t="n">
        <f aca="false">$Q$4</f>
        <v>64000</v>
      </c>
      <c r="AB394" s="10"/>
      <c r="AC394" s="25" t="n">
        <f aca="false">$N$4</f>
        <v>1</v>
      </c>
      <c r="AD394" s="25" t="n">
        <f aca="false">$O$4</f>
        <v>40</v>
      </c>
      <c r="AE394" s="32" t="n">
        <f aca="false">Y394</f>
        <v>0.0721412037037037</v>
      </c>
      <c r="AF394" s="25" t="n">
        <f aca="false">$Q$4</f>
        <v>64000</v>
      </c>
      <c r="AG394" s="10"/>
      <c r="AH394" s="25" t="n">
        <f aca="false">$N$4</f>
        <v>1</v>
      </c>
      <c r="AI394" s="25" t="n">
        <f aca="false">$O$4</f>
        <v>40</v>
      </c>
      <c r="AJ394" s="25" t="n">
        <f aca="false">$P$4</f>
        <v>1600</v>
      </c>
      <c r="AK394" s="32" t="n">
        <f aca="false">AE394</f>
        <v>0.0721412037037037</v>
      </c>
    </row>
    <row r="395" customFormat="false" ht="14.1" hidden="false" customHeight="false" outlineLevel="0" collapsed="false">
      <c r="I395" s="10" t="str">
        <f aca="false">ADDRESS(I392,4,1)</f>
        <v>$D$67</v>
      </c>
      <c r="J395" s="32" t="n">
        <f aca="true">INDIRECT(I395)</f>
        <v>0.150833333333333</v>
      </c>
      <c r="K395" s="10" t="n">
        <f aca="false">MDETERM(AC393:AF396)</f>
        <v>143262.536170525</v>
      </c>
      <c r="L395" s="10" t="n">
        <f aca="false">K395/K392</f>
        <v>1.64370264625151E-006</v>
      </c>
      <c r="M395" s="32" t="n">
        <f aca="false">J395</f>
        <v>0.150833333333333</v>
      </c>
      <c r="N395" s="25" t="n">
        <f aca="false">$N$5</f>
        <v>1</v>
      </c>
      <c r="O395" s="25" t="n">
        <f aca="false">$O$5</f>
        <v>80</v>
      </c>
      <c r="P395" s="25" t="n">
        <f aca="false">$P$5</f>
        <v>6400</v>
      </c>
      <c r="Q395" s="25" t="n">
        <f aca="false">$Q$5</f>
        <v>512000</v>
      </c>
      <c r="R395" s="25"/>
      <c r="S395" s="39" t="n">
        <f aca="false">M395</f>
        <v>0.150833333333333</v>
      </c>
      <c r="T395" s="25" t="n">
        <f aca="false">$O$5</f>
        <v>80</v>
      </c>
      <c r="U395" s="25" t="n">
        <f aca="false">$P$5</f>
        <v>6400</v>
      </c>
      <c r="V395" s="25" t="n">
        <f aca="false">$Q$5</f>
        <v>512000</v>
      </c>
      <c r="W395" s="10"/>
      <c r="X395" s="25" t="n">
        <f aca="false">$N$5</f>
        <v>1</v>
      </c>
      <c r="Y395" s="32" t="n">
        <f aca="false">S395</f>
        <v>0.150833333333333</v>
      </c>
      <c r="Z395" s="25" t="n">
        <f aca="false">$P$5</f>
        <v>6400</v>
      </c>
      <c r="AA395" s="25" t="n">
        <f aca="false">$Q$5</f>
        <v>512000</v>
      </c>
      <c r="AB395" s="10"/>
      <c r="AC395" s="25" t="n">
        <f aca="false">$N$5</f>
        <v>1</v>
      </c>
      <c r="AD395" s="25" t="n">
        <f aca="false">$O$5</f>
        <v>80</v>
      </c>
      <c r="AE395" s="32" t="n">
        <f aca="false">Y395</f>
        <v>0.150833333333333</v>
      </c>
      <c r="AF395" s="25" t="n">
        <f aca="false">$Q$5</f>
        <v>512000</v>
      </c>
      <c r="AG395" s="10"/>
      <c r="AH395" s="25" t="n">
        <f aca="false">$N$5</f>
        <v>1</v>
      </c>
      <c r="AI395" s="25" t="n">
        <f aca="false">$O$5</f>
        <v>80</v>
      </c>
      <c r="AJ395" s="25" t="n">
        <f aca="false">$P$5</f>
        <v>6400</v>
      </c>
      <c r="AK395" s="32" t="n">
        <f aca="false">AE395</f>
        <v>0.150833333333333</v>
      </c>
    </row>
    <row r="396" customFormat="false" ht="14.1" hidden="false" customHeight="false" outlineLevel="0" collapsed="false">
      <c r="I396" s="10" t="str">
        <f aca="false">ADDRESS(I392,5,1)</f>
        <v>$E$67</v>
      </c>
      <c r="J396" s="32" t="n">
        <f aca="true">INDIRECT(I396)</f>
        <v>0.335173611111111</v>
      </c>
      <c r="K396" s="10" t="n">
        <f aca="false">MDETERM(AH393:AK396)</f>
        <v>286.189227480054</v>
      </c>
      <c r="L396" s="10" t="n">
        <f aca="false">K396/K392</f>
        <v>3.28355202352212E-009</v>
      </c>
      <c r="M396" s="32" t="n">
        <f aca="false">J396</f>
        <v>0.335173611111111</v>
      </c>
      <c r="N396" s="25" t="n">
        <f aca="false">$N$6</f>
        <v>1</v>
      </c>
      <c r="O396" s="40" t="n">
        <f aca="false">$O$6</f>
        <v>160.934708788644</v>
      </c>
      <c r="P396" s="25" t="n">
        <f aca="false">$P$6</f>
        <v>25899.9804928856</v>
      </c>
      <c r="Q396" s="25" t="n">
        <f aca="false">$Q$6</f>
        <v>4168205.81825411</v>
      </c>
      <c r="R396" s="25"/>
      <c r="S396" s="39" t="n">
        <f aca="false">M396</f>
        <v>0.335173611111111</v>
      </c>
      <c r="T396" s="40" t="n">
        <f aca="false">$O$6</f>
        <v>160.934708788644</v>
      </c>
      <c r="U396" s="25" t="n">
        <f aca="false">$P$6</f>
        <v>25899.9804928856</v>
      </c>
      <c r="V396" s="25" t="n">
        <f aca="false">$Q$6</f>
        <v>4168205.81825411</v>
      </c>
      <c r="W396" s="10"/>
      <c r="X396" s="25" t="n">
        <f aca="false">$N$6</f>
        <v>1</v>
      </c>
      <c r="Y396" s="32" t="n">
        <f aca="false">S396</f>
        <v>0.335173611111111</v>
      </c>
      <c r="Z396" s="25" t="n">
        <f aca="false">$P$6</f>
        <v>25899.9804928856</v>
      </c>
      <c r="AA396" s="25" t="n">
        <f aca="false">$Q$6</f>
        <v>4168205.81825411</v>
      </c>
      <c r="AB396" s="10"/>
      <c r="AC396" s="25" t="n">
        <f aca="false">$N$6</f>
        <v>1</v>
      </c>
      <c r="AD396" s="40" t="n">
        <f aca="false">$O$6</f>
        <v>160.934708788644</v>
      </c>
      <c r="AE396" s="32" t="n">
        <f aca="false">Y396</f>
        <v>0.335173611111111</v>
      </c>
      <c r="AF396" s="25" t="n">
        <f aca="false">$Q$6</f>
        <v>4168205.81825411</v>
      </c>
      <c r="AG396" s="10"/>
      <c r="AH396" s="25" t="n">
        <f aca="false">$N$6</f>
        <v>1</v>
      </c>
      <c r="AI396" s="40" t="n">
        <f aca="false">$O$6</f>
        <v>160.934708788644</v>
      </c>
      <c r="AJ396" s="25" t="n">
        <f aca="false">$P$6</f>
        <v>25899.9804928856</v>
      </c>
      <c r="AK396" s="32" t="n">
        <f aca="false">AE396</f>
        <v>0.335173611111111</v>
      </c>
    </row>
    <row r="397" customFormat="false" ht="14.1" hidden="false" customHeight="false" outlineLevel="0" collapsed="false">
      <c r="I397" s="10"/>
      <c r="J397" s="32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customFormat="false" ht="14.55" hidden="false" customHeight="false" outlineLevel="0" collapsed="false">
      <c r="I398" s="10" t="n">
        <f aca="false">I392+1</f>
        <v>68</v>
      </c>
      <c r="J398" s="37" t="n">
        <f aca="false">L399+$F$1*L400+L401*$F$1*$F$1+L402*$F$1*$F$1*$F$1</f>
        <v>0.143692552403543</v>
      </c>
      <c r="K398" s="10" t="n">
        <f aca="false">MDETERM(N399:Q402)</f>
        <v>87158426432.6874</v>
      </c>
      <c r="L398" s="10"/>
      <c r="M398" s="10"/>
      <c r="N398" s="25" t="s">
        <v>6</v>
      </c>
      <c r="O398" s="25" t="s">
        <v>7</v>
      </c>
      <c r="P398" s="25" t="s">
        <v>8</v>
      </c>
      <c r="Q398" s="25" t="s">
        <v>9</v>
      </c>
      <c r="R398" s="25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customFormat="false" ht="14.1" hidden="false" customHeight="false" outlineLevel="0" collapsed="false">
      <c r="I399" s="10" t="str">
        <f aca="false">ADDRESS(I398,2,1)</f>
        <v>$B$68</v>
      </c>
      <c r="J399" s="32" t="n">
        <f aca="true">INDIRECT(I399)</f>
        <v>0.0286689814814815</v>
      </c>
      <c r="K399" s="10" t="n">
        <f aca="false">MDETERM(S399:V402)</f>
        <v>-2986499.33831681</v>
      </c>
      <c r="L399" s="10" t="n">
        <f aca="false">K399/K398</f>
        <v>-3.42651819284885E-005</v>
      </c>
      <c r="M399" s="32" t="n">
        <f aca="false">J399</f>
        <v>0.0286689814814815</v>
      </c>
      <c r="N399" s="25" t="n">
        <f aca="false">$N$3</f>
        <v>1</v>
      </c>
      <c r="O399" s="25" t="n">
        <f aca="false">$O$3</f>
        <v>16</v>
      </c>
      <c r="P399" s="25" t="n">
        <f aca="false">$P$3</f>
        <v>256</v>
      </c>
      <c r="Q399" s="25" t="n">
        <f aca="false">$Q$3</f>
        <v>4096</v>
      </c>
      <c r="R399" s="25"/>
      <c r="S399" s="39" t="n">
        <f aca="false">M399</f>
        <v>0.0286689814814815</v>
      </c>
      <c r="T399" s="25" t="n">
        <f aca="false">$O$3</f>
        <v>16</v>
      </c>
      <c r="U399" s="25" t="n">
        <f aca="false">$P$3</f>
        <v>256</v>
      </c>
      <c r="V399" s="25" t="n">
        <f aca="false">$Q$3</f>
        <v>4096</v>
      </c>
      <c r="W399" s="10"/>
      <c r="X399" s="25" t="n">
        <f aca="false">$N$3</f>
        <v>1</v>
      </c>
      <c r="Y399" s="32" t="n">
        <f aca="false">S399</f>
        <v>0.0286689814814815</v>
      </c>
      <c r="Z399" s="25" t="n">
        <f aca="false">$P$3</f>
        <v>256</v>
      </c>
      <c r="AA399" s="25" t="n">
        <f aca="false">$Q$3</f>
        <v>4096</v>
      </c>
      <c r="AB399" s="10"/>
      <c r="AC399" s="25" t="n">
        <f aca="false">$N$3</f>
        <v>1</v>
      </c>
      <c r="AD399" s="25" t="n">
        <f aca="false">$O$3</f>
        <v>16</v>
      </c>
      <c r="AE399" s="32" t="n">
        <f aca="false">Y399</f>
        <v>0.0286689814814815</v>
      </c>
      <c r="AF399" s="25" t="n">
        <f aca="false">$Q$3</f>
        <v>4096</v>
      </c>
      <c r="AG399" s="10"/>
      <c r="AH399" s="25" t="n">
        <f aca="false">$N$3</f>
        <v>1</v>
      </c>
      <c r="AI399" s="25" t="n">
        <f aca="false">$O$3</f>
        <v>16</v>
      </c>
      <c r="AJ399" s="25" t="n">
        <f aca="false">$P$3</f>
        <v>256</v>
      </c>
      <c r="AK399" s="32" t="n">
        <f aca="false">AE399</f>
        <v>0.0286689814814815</v>
      </c>
    </row>
    <row r="400" customFormat="false" ht="14.1" hidden="false" customHeight="false" outlineLevel="0" collapsed="false">
      <c r="I400" s="10" t="str">
        <f aca="false">ADDRESS(I398,3,1)</f>
        <v>$C$68</v>
      </c>
      <c r="J400" s="32" t="n">
        <f aca="true">INDIRECT(I400)</f>
        <v>0.073587962962963</v>
      </c>
      <c r="K400" s="10" t="n">
        <f aca="false">MDETERM(X399:AA402)</f>
        <v>153861995.347847</v>
      </c>
      <c r="L400" s="10" t="n">
        <f aca="false">K400/K398</f>
        <v>0.0017653140567731</v>
      </c>
      <c r="M400" s="32" t="n">
        <f aca="false">J400</f>
        <v>0.073587962962963</v>
      </c>
      <c r="N400" s="25" t="n">
        <f aca="false">$N$4</f>
        <v>1</v>
      </c>
      <c r="O400" s="25" t="n">
        <f aca="false">$O$4</f>
        <v>40</v>
      </c>
      <c r="P400" s="25" t="n">
        <f aca="false">$P$4</f>
        <v>1600</v>
      </c>
      <c r="Q400" s="25" t="n">
        <f aca="false">$Q$4</f>
        <v>64000</v>
      </c>
      <c r="R400" s="25"/>
      <c r="S400" s="39" t="n">
        <f aca="false">M400</f>
        <v>0.073587962962963</v>
      </c>
      <c r="T400" s="25" t="n">
        <f aca="false">$O$4</f>
        <v>40</v>
      </c>
      <c r="U400" s="25" t="n">
        <f aca="false">$P$4</f>
        <v>1600</v>
      </c>
      <c r="V400" s="25" t="n">
        <f aca="false">$Q$4</f>
        <v>64000</v>
      </c>
      <c r="W400" s="10"/>
      <c r="X400" s="25" t="n">
        <f aca="false">$N$4</f>
        <v>1</v>
      </c>
      <c r="Y400" s="32" t="n">
        <f aca="false">S400</f>
        <v>0.073587962962963</v>
      </c>
      <c r="Z400" s="25" t="n">
        <f aca="false">$P$4</f>
        <v>1600</v>
      </c>
      <c r="AA400" s="25" t="n">
        <f aca="false">$Q$4</f>
        <v>64000</v>
      </c>
      <c r="AB400" s="10"/>
      <c r="AC400" s="25" t="n">
        <f aca="false">$N$4</f>
        <v>1</v>
      </c>
      <c r="AD400" s="25" t="n">
        <f aca="false">$O$4</f>
        <v>40</v>
      </c>
      <c r="AE400" s="32" t="n">
        <f aca="false">Y400</f>
        <v>0.073587962962963</v>
      </c>
      <c r="AF400" s="25" t="n">
        <f aca="false">$Q$4</f>
        <v>64000</v>
      </c>
      <c r="AG400" s="10"/>
      <c r="AH400" s="25" t="n">
        <f aca="false">$N$4</f>
        <v>1</v>
      </c>
      <c r="AI400" s="25" t="n">
        <f aca="false">$O$4</f>
        <v>40</v>
      </c>
      <c r="AJ400" s="25" t="n">
        <f aca="false">$P$4</f>
        <v>1600</v>
      </c>
      <c r="AK400" s="32" t="n">
        <f aca="false">AE400</f>
        <v>0.073587962962963</v>
      </c>
    </row>
    <row r="401" customFormat="false" ht="14.1" hidden="false" customHeight="false" outlineLevel="0" collapsed="false">
      <c r="I401" s="10" t="str">
        <f aca="false">ADDRESS(I398,4,1)</f>
        <v>$D$68</v>
      </c>
      <c r="J401" s="32" t="n">
        <f aca="true">INDIRECT(I401)</f>
        <v>0.154201388888889</v>
      </c>
      <c r="K401" s="10" t="n">
        <f aca="false">MDETERM(AC399:AF402)</f>
        <v>150713.226953811</v>
      </c>
      <c r="L401" s="10" t="n">
        <f aca="false">K401/K398</f>
        <v>1.72918710355799E-006</v>
      </c>
      <c r="M401" s="32" t="n">
        <f aca="false">J401</f>
        <v>0.154201388888889</v>
      </c>
      <c r="N401" s="25" t="n">
        <f aca="false">$N$5</f>
        <v>1</v>
      </c>
      <c r="O401" s="25" t="n">
        <f aca="false">$O$5</f>
        <v>80</v>
      </c>
      <c r="P401" s="25" t="n">
        <f aca="false">$P$5</f>
        <v>6400</v>
      </c>
      <c r="Q401" s="25" t="n">
        <f aca="false">$Q$5</f>
        <v>512000</v>
      </c>
      <c r="R401" s="25"/>
      <c r="S401" s="39" t="n">
        <f aca="false">M401</f>
        <v>0.154201388888889</v>
      </c>
      <c r="T401" s="25" t="n">
        <f aca="false">$O$5</f>
        <v>80</v>
      </c>
      <c r="U401" s="25" t="n">
        <f aca="false">$P$5</f>
        <v>6400</v>
      </c>
      <c r="V401" s="25" t="n">
        <f aca="false">$Q$5</f>
        <v>512000</v>
      </c>
      <c r="W401" s="10"/>
      <c r="X401" s="25" t="n">
        <f aca="false">$N$5</f>
        <v>1</v>
      </c>
      <c r="Y401" s="32" t="n">
        <f aca="false">S401</f>
        <v>0.154201388888889</v>
      </c>
      <c r="Z401" s="25" t="n">
        <f aca="false">$P$5</f>
        <v>6400</v>
      </c>
      <c r="AA401" s="25" t="n">
        <f aca="false">$Q$5</f>
        <v>512000</v>
      </c>
      <c r="AB401" s="10"/>
      <c r="AC401" s="25" t="n">
        <f aca="false">$N$5</f>
        <v>1</v>
      </c>
      <c r="AD401" s="25" t="n">
        <f aca="false">$O$5</f>
        <v>80</v>
      </c>
      <c r="AE401" s="32" t="n">
        <f aca="false">Y401</f>
        <v>0.154201388888889</v>
      </c>
      <c r="AF401" s="25" t="n">
        <f aca="false">$Q$5</f>
        <v>512000</v>
      </c>
      <c r="AG401" s="10"/>
      <c r="AH401" s="25" t="n">
        <f aca="false">$N$5</f>
        <v>1</v>
      </c>
      <c r="AI401" s="25" t="n">
        <f aca="false">$O$5</f>
        <v>80</v>
      </c>
      <c r="AJ401" s="25" t="n">
        <f aca="false">$P$5</f>
        <v>6400</v>
      </c>
      <c r="AK401" s="32" t="n">
        <f aca="false">AE401</f>
        <v>0.154201388888889</v>
      </c>
    </row>
    <row r="402" customFormat="false" ht="14.1" hidden="false" customHeight="false" outlineLevel="0" collapsed="false">
      <c r="I402" s="10" t="str">
        <f aca="false">ADDRESS(I398,5,1)</f>
        <v>$E$68</v>
      </c>
      <c r="J402" s="32" t="n">
        <f aca="true">INDIRECT(I402)</f>
        <v>0.344675925925926</v>
      </c>
      <c r="K402" s="10" t="n">
        <f aca="false">MDETERM(AH399:AK402)</f>
        <v>330.884039641843</v>
      </c>
      <c r="L402" s="10" t="n">
        <f aca="false">K402/K398</f>
        <v>3.79635169179408E-009</v>
      </c>
      <c r="M402" s="32" t="n">
        <f aca="false">J402</f>
        <v>0.344675925925926</v>
      </c>
      <c r="N402" s="25" t="n">
        <f aca="false">$N$6</f>
        <v>1</v>
      </c>
      <c r="O402" s="40" t="n">
        <f aca="false">$O$6</f>
        <v>160.934708788644</v>
      </c>
      <c r="P402" s="25" t="n">
        <f aca="false">$P$6</f>
        <v>25899.9804928856</v>
      </c>
      <c r="Q402" s="25" t="n">
        <f aca="false">$Q$6</f>
        <v>4168205.81825411</v>
      </c>
      <c r="R402" s="25"/>
      <c r="S402" s="39" t="n">
        <f aca="false">M402</f>
        <v>0.344675925925926</v>
      </c>
      <c r="T402" s="40" t="n">
        <f aca="false">$O$6</f>
        <v>160.934708788644</v>
      </c>
      <c r="U402" s="25" t="n">
        <f aca="false">$P$6</f>
        <v>25899.9804928856</v>
      </c>
      <c r="V402" s="25" t="n">
        <f aca="false">$Q$6</f>
        <v>4168205.81825411</v>
      </c>
      <c r="W402" s="10"/>
      <c r="X402" s="25" t="n">
        <f aca="false">$N$6</f>
        <v>1</v>
      </c>
      <c r="Y402" s="32" t="n">
        <f aca="false">S402</f>
        <v>0.344675925925926</v>
      </c>
      <c r="Z402" s="25" t="n">
        <f aca="false">$P$6</f>
        <v>25899.9804928856</v>
      </c>
      <c r="AA402" s="25" t="n">
        <f aca="false">$Q$6</f>
        <v>4168205.81825411</v>
      </c>
      <c r="AB402" s="10"/>
      <c r="AC402" s="25" t="n">
        <f aca="false">$N$6</f>
        <v>1</v>
      </c>
      <c r="AD402" s="40" t="n">
        <f aca="false">$O$6</f>
        <v>160.934708788644</v>
      </c>
      <c r="AE402" s="32" t="n">
        <f aca="false">Y402</f>
        <v>0.344675925925926</v>
      </c>
      <c r="AF402" s="25" t="n">
        <f aca="false">$Q$6</f>
        <v>4168205.81825411</v>
      </c>
      <c r="AG402" s="10"/>
      <c r="AH402" s="25" t="n">
        <f aca="false">$N$6</f>
        <v>1</v>
      </c>
      <c r="AI402" s="40" t="n">
        <f aca="false">$O$6</f>
        <v>160.934708788644</v>
      </c>
      <c r="AJ402" s="25" t="n">
        <f aca="false">$P$6</f>
        <v>25899.9804928856</v>
      </c>
      <c r="AK402" s="32" t="n">
        <f aca="false">AE402</f>
        <v>0.344675925925926</v>
      </c>
    </row>
    <row r="403" customFormat="false" ht="14.1" hidden="false" customHeight="false" outlineLevel="0" collapsed="false">
      <c r="I403" s="10"/>
      <c r="J403" s="32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customFormat="false" ht="14.55" hidden="false" customHeight="false" outlineLevel="0" collapsed="false">
      <c r="I404" s="10" t="n">
        <f aca="false">I398+1</f>
        <v>69</v>
      </c>
      <c r="J404" s="37" t="n">
        <f aca="false">L405+$F$1*L406+L407*$F$1*$F$1+L408*$F$1*$F$1*$F$1</f>
        <v>0.147103980993802</v>
      </c>
      <c r="K404" s="10" t="n">
        <f aca="false">MDETERM(N405:Q408)</f>
        <v>87158426432.6874</v>
      </c>
      <c r="L404" s="10"/>
      <c r="M404" s="10"/>
      <c r="N404" s="25" t="s">
        <v>6</v>
      </c>
      <c r="O404" s="25" t="s">
        <v>7</v>
      </c>
      <c r="P404" s="25" t="s">
        <v>8</v>
      </c>
      <c r="Q404" s="25" t="s">
        <v>9</v>
      </c>
      <c r="R404" s="25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customFormat="false" ht="14.1" hidden="false" customHeight="false" outlineLevel="0" collapsed="false">
      <c r="I405" s="10" t="str">
        <f aca="false">ADDRESS(I404,2,1)</f>
        <v>$B$69</v>
      </c>
      <c r="J405" s="32" t="n">
        <f aca="true">INDIRECT(I405)</f>
        <v>0.0292476851851852</v>
      </c>
      <c r="K405" s="10" t="n">
        <f aca="false">MDETERM(S405:V408)</f>
        <v>-4155296.86994623</v>
      </c>
      <c r="L405" s="10" t="n">
        <f aca="false">K405/K404</f>
        <v>-4.76752167291062E-005</v>
      </c>
      <c r="M405" s="32" t="n">
        <f aca="false">J405</f>
        <v>0.0292476851851852</v>
      </c>
      <c r="N405" s="25" t="n">
        <f aca="false">$N$3</f>
        <v>1</v>
      </c>
      <c r="O405" s="25" t="n">
        <f aca="false">$O$3</f>
        <v>16</v>
      </c>
      <c r="P405" s="25" t="n">
        <f aca="false">$P$3</f>
        <v>256</v>
      </c>
      <c r="Q405" s="25" t="n">
        <f aca="false">$Q$3</f>
        <v>4096</v>
      </c>
      <c r="R405" s="25"/>
      <c r="S405" s="39" t="n">
        <f aca="false">M405</f>
        <v>0.0292476851851852</v>
      </c>
      <c r="T405" s="25" t="n">
        <f aca="false">$O$3</f>
        <v>16</v>
      </c>
      <c r="U405" s="25" t="n">
        <f aca="false">$P$3</f>
        <v>256</v>
      </c>
      <c r="V405" s="25" t="n">
        <f aca="false">$Q$3</f>
        <v>4096</v>
      </c>
      <c r="W405" s="10"/>
      <c r="X405" s="25" t="n">
        <f aca="false">$N$3</f>
        <v>1</v>
      </c>
      <c r="Y405" s="32" t="n">
        <f aca="false">S405</f>
        <v>0.0292476851851852</v>
      </c>
      <c r="Z405" s="25" t="n">
        <f aca="false">$P$3</f>
        <v>256</v>
      </c>
      <c r="AA405" s="25" t="n">
        <f aca="false">$Q$3</f>
        <v>4096</v>
      </c>
      <c r="AB405" s="10"/>
      <c r="AC405" s="25" t="n">
        <f aca="false">$N$3</f>
        <v>1</v>
      </c>
      <c r="AD405" s="25" t="n">
        <f aca="false">$O$3</f>
        <v>16</v>
      </c>
      <c r="AE405" s="32" t="n">
        <f aca="false">Y405</f>
        <v>0.0292476851851852</v>
      </c>
      <c r="AF405" s="25" t="n">
        <f aca="false">$Q$3</f>
        <v>4096</v>
      </c>
      <c r="AG405" s="10"/>
      <c r="AH405" s="25" t="n">
        <f aca="false">$N$3</f>
        <v>1</v>
      </c>
      <c r="AI405" s="25" t="n">
        <f aca="false">$O$3</f>
        <v>16</v>
      </c>
      <c r="AJ405" s="25" t="n">
        <f aca="false">$P$3</f>
        <v>256</v>
      </c>
      <c r="AK405" s="32" t="n">
        <f aca="false">AE405</f>
        <v>0.0292476851851852</v>
      </c>
    </row>
    <row r="406" customFormat="false" ht="14.1" hidden="false" customHeight="false" outlineLevel="0" collapsed="false">
      <c r="I406" s="10" t="str">
        <f aca="false">ADDRESS(I404,3,1)</f>
        <v>$C$69</v>
      </c>
      <c r="J406" s="32" t="n">
        <f aca="true">INDIRECT(I406)</f>
        <v>0.0751736111111111</v>
      </c>
      <c r="K406" s="10" t="n">
        <f aca="false">MDETERM(X405:AA408)</f>
        <v>156951618.016448</v>
      </c>
      <c r="L406" s="10" t="n">
        <f aca="false">K406/K404</f>
        <v>0.0018007624097902</v>
      </c>
      <c r="M406" s="32" t="n">
        <f aca="false">J406</f>
        <v>0.0751736111111111</v>
      </c>
      <c r="N406" s="25" t="n">
        <f aca="false">$N$4</f>
        <v>1</v>
      </c>
      <c r="O406" s="25" t="n">
        <f aca="false">$O$4</f>
        <v>40</v>
      </c>
      <c r="P406" s="25" t="n">
        <f aca="false">$P$4</f>
        <v>1600</v>
      </c>
      <c r="Q406" s="25" t="n">
        <f aca="false">$Q$4</f>
        <v>64000</v>
      </c>
      <c r="R406" s="25"/>
      <c r="S406" s="39" t="n">
        <f aca="false">M406</f>
        <v>0.0751736111111111</v>
      </c>
      <c r="T406" s="25" t="n">
        <f aca="false">$O$4</f>
        <v>40</v>
      </c>
      <c r="U406" s="25" t="n">
        <f aca="false">$P$4</f>
        <v>1600</v>
      </c>
      <c r="V406" s="25" t="n">
        <f aca="false">$Q$4</f>
        <v>64000</v>
      </c>
      <c r="W406" s="10"/>
      <c r="X406" s="25" t="n">
        <f aca="false">$N$4</f>
        <v>1</v>
      </c>
      <c r="Y406" s="32" t="n">
        <f aca="false">S406</f>
        <v>0.0751736111111111</v>
      </c>
      <c r="Z406" s="25" t="n">
        <f aca="false">$P$4</f>
        <v>1600</v>
      </c>
      <c r="AA406" s="25" t="n">
        <f aca="false">$Q$4</f>
        <v>64000</v>
      </c>
      <c r="AB406" s="10"/>
      <c r="AC406" s="25" t="n">
        <f aca="false">$N$4</f>
        <v>1</v>
      </c>
      <c r="AD406" s="25" t="n">
        <f aca="false">$O$4</f>
        <v>40</v>
      </c>
      <c r="AE406" s="32" t="n">
        <f aca="false">Y406</f>
        <v>0.0751736111111111</v>
      </c>
      <c r="AF406" s="25" t="n">
        <f aca="false">$Q$4</f>
        <v>64000</v>
      </c>
      <c r="AG406" s="10"/>
      <c r="AH406" s="25" t="n">
        <f aca="false">$N$4</f>
        <v>1</v>
      </c>
      <c r="AI406" s="25" t="n">
        <f aca="false">$O$4</f>
        <v>40</v>
      </c>
      <c r="AJ406" s="25" t="n">
        <f aca="false">$P$4</f>
        <v>1600</v>
      </c>
      <c r="AK406" s="32" t="n">
        <f aca="false">AE406</f>
        <v>0.0751736111111111</v>
      </c>
    </row>
    <row r="407" customFormat="false" ht="14.1" hidden="false" customHeight="false" outlineLevel="0" collapsed="false">
      <c r="I407" s="10" t="str">
        <f aca="false">ADDRESS(I404,4,1)</f>
        <v>$D$69</v>
      </c>
      <c r="J407" s="32" t="n">
        <f aca="true">INDIRECT(I407)</f>
        <v>0.157916666666667</v>
      </c>
      <c r="K407" s="10" t="n">
        <f aca="false">MDETERM(AC405:AF408)</f>
        <v>158287.470255947</v>
      </c>
      <c r="L407" s="10" t="n">
        <f aca="false">K407/K404</f>
        <v>1.8160891233872E-006</v>
      </c>
      <c r="M407" s="32" t="n">
        <f aca="false">J407</f>
        <v>0.157916666666667</v>
      </c>
      <c r="N407" s="25" t="n">
        <f aca="false">$N$5</f>
        <v>1</v>
      </c>
      <c r="O407" s="25" t="n">
        <f aca="false">$O$5</f>
        <v>80</v>
      </c>
      <c r="P407" s="25" t="n">
        <f aca="false">$P$5</f>
        <v>6400</v>
      </c>
      <c r="Q407" s="25" t="n">
        <f aca="false">$Q$5</f>
        <v>512000</v>
      </c>
      <c r="R407" s="25"/>
      <c r="S407" s="39" t="n">
        <f aca="false">M407</f>
        <v>0.157916666666667</v>
      </c>
      <c r="T407" s="25" t="n">
        <f aca="false">$O$5</f>
        <v>80</v>
      </c>
      <c r="U407" s="25" t="n">
        <f aca="false">$P$5</f>
        <v>6400</v>
      </c>
      <c r="V407" s="25" t="n">
        <f aca="false">$Q$5</f>
        <v>512000</v>
      </c>
      <c r="W407" s="10"/>
      <c r="X407" s="25" t="n">
        <f aca="false">$N$5</f>
        <v>1</v>
      </c>
      <c r="Y407" s="32" t="n">
        <f aca="false">S407</f>
        <v>0.157916666666667</v>
      </c>
      <c r="Z407" s="25" t="n">
        <f aca="false">$P$5</f>
        <v>6400</v>
      </c>
      <c r="AA407" s="25" t="n">
        <f aca="false">$Q$5</f>
        <v>512000</v>
      </c>
      <c r="AB407" s="10"/>
      <c r="AC407" s="25" t="n">
        <f aca="false">$N$5</f>
        <v>1</v>
      </c>
      <c r="AD407" s="25" t="n">
        <f aca="false">$O$5</f>
        <v>80</v>
      </c>
      <c r="AE407" s="32" t="n">
        <f aca="false">Y407</f>
        <v>0.157916666666667</v>
      </c>
      <c r="AF407" s="25" t="n">
        <f aca="false">$Q$5</f>
        <v>512000</v>
      </c>
      <c r="AG407" s="10"/>
      <c r="AH407" s="25" t="n">
        <f aca="false">$N$5</f>
        <v>1</v>
      </c>
      <c r="AI407" s="25" t="n">
        <f aca="false">$O$5</f>
        <v>80</v>
      </c>
      <c r="AJ407" s="25" t="n">
        <f aca="false">$P$5</f>
        <v>6400</v>
      </c>
      <c r="AK407" s="32" t="n">
        <f aca="false">AE407</f>
        <v>0.157916666666667</v>
      </c>
    </row>
    <row r="408" customFormat="false" ht="14.1" hidden="false" customHeight="false" outlineLevel="0" collapsed="false">
      <c r="I408" s="10" t="str">
        <f aca="false">ADDRESS(I404,5,1)</f>
        <v>$E$69</v>
      </c>
      <c r="J408" s="32" t="n">
        <f aca="true">INDIRECT(I408)</f>
        <v>0.355358796296296</v>
      </c>
      <c r="K408" s="10" t="n">
        <f aca="false">MDETERM(AH405:AK408)</f>
        <v>388.191836089798</v>
      </c>
      <c r="L408" s="10" t="n">
        <f aca="false">K408/K404</f>
        <v>4.4538646689497E-009</v>
      </c>
      <c r="M408" s="32" t="n">
        <f aca="false">J408</f>
        <v>0.355358796296296</v>
      </c>
      <c r="N408" s="25" t="n">
        <f aca="false">$N$6</f>
        <v>1</v>
      </c>
      <c r="O408" s="40" t="n">
        <f aca="false">$O$6</f>
        <v>160.934708788644</v>
      </c>
      <c r="P408" s="25" t="n">
        <f aca="false">$P$6</f>
        <v>25899.9804928856</v>
      </c>
      <c r="Q408" s="25" t="n">
        <f aca="false">$Q$6</f>
        <v>4168205.81825411</v>
      </c>
      <c r="R408" s="25"/>
      <c r="S408" s="39" t="n">
        <f aca="false">M408</f>
        <v>0.355358796296296</v>
      </c>
      <c r="T408" s="40" t="n">
        <f aca="false">$O$6</f>
        <v>160.934708788644</v>
      </c>
      <c r="U408" s="25" t="n">
        <f aca="false">$P$6</f>
        <v>25899.9804928856</v>
      </c>
      <c r="V408" s="25" t="n">
        <f aca="false">$Q$6</f>
        <v>4168205.81825411</v>
      </c>
      <c r="W408" s="10"/>
      <c r="X408" s="25" t="n">
        <f aca="false">$N$6</f>
        <v>1</v>
      </c>
      <c r="Y408" s="32" t="n">
        <f aca="false">S408</f>
        <v>0.355358796296296</v>
      </c>
      <c r="Z408" s="25" t="n">
        <f aca="false">$P$6</f>
        <v>25899.9804928856</v>
      </c>
      <c r="AA408" s="25" t="n">
        <f aca="false">$Q$6</f>
        <v>4168205.81825411</v>
      </c>
      <c r="AB408" s="10"/>
      <c r="AC408" s="25" t="n">
        <f aca="false">$N$6</f>
        <v>1</v>
      </c>
      <c r="AD408" s="40" t="n">
        <f aca="false">$O$6</f>
        <v>160.934708788644</v>
      </c>
      <c r="AE408" s="32" t="n">
        <f aca="false">Y408</f>
        <v>0.355358796296296</v>
      </c>
      <c r="AF408" s="25" t="n">
        <f aca="false">$Q$6</f>
        <v>4168205.81825411</v>
      </c>
      <c r="AG408" s="10"/>
      <c r="AH408" s="25" t="n">
        <f aca="false">$N$6</f>
        <v>1</v>
      </c>
      <c r="AI408" s="40" t="n">
        <f aca="false">$O$6</f>
        <v>160.934708788644</v>
      </c>
      <c r="AJ408" s="25" t="n">
        <f aca="false">$P$6</f>
        <v>25899.9804928856</v>
      </c>
      <c r="AK408" s="32" t="n">
        <f aca="false">AE408</f>
        <v>0.355358796296296</v>
      </c>
    </row>
    <row r="409" customFormat="false" ht="14.1" hidden="false" customHeight="false" outlineLevel="0" collapsed="false">
      <c r="I409" s="10"/>
      <c r="J409" s="32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customFormat="false" ht="14.55" hidden="false" customHeight="false" outlineLevel="0" collapsed="false">
      <c r="I410" s="10" t="n">
        <f aca="false">I404+1</f>
        <v>70</v>
      </c>
      <c r="J410" s="37" t="n">
        <f aca="false">L411+$F$1*L412+L413*$F$1*$F$1+L414*$F$1*$F$1*$F$1</f>
        <v>0.150873390467792</v>
      </c>
      <c r="K410" s="10" t="n">
        <f aca="false">MDETERM(N411:Q414)</f>
        <v>87158426432.6874</v>
      </c>
      <c r="L410" s="10"/>
      <c r="M410" s="10"/>
      <c r="N410" s="25" t="s">
        <v>6</v>
      </c>
      <c r="O410" s="25" t="s">
        <v>7</v>
      </c>
      <c r="P410" s="25" t="s">
        <v>8</v>
      </c>
      <c r="Q410" s="25" t="s">
        <v>9</v>
      </c>
      <c r="R410" s="25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customFormat="false" ht="14.1" hidden="false" customHeight="false" outlineLevel="0" collapsed="false">
      <c r="I411" s="10" t="str">
        <f aca="false">ADDRESS(I410,2,1)</f>
        <v>$B$70</v>
      </c>
      <c r="J411" s="32" t="n">
        <f aca="true">INDIRECT(I411)</f>
        <v>0.0298842592592593</v>
      </c>
      <c r="K411" s="10" t="n">
        <f aca="false">MDETERM(S411:V414)</f>
        <v>-6215714.92863062</v>
      </c>
      <c r="L411" s="10" t="n">
        <f aca="false">K411/K410</f>
        <v>-7.13151347842544E-005</v>
      </c>
      <c r="M411" s="32" t="n">
        <f aca="false">J411</f>
        <v>0.0298842592592593</v>
      </c>
      <c r="N411" s="25" t="n">
        <f aca="false">$N$3</f>
        <v>1</v>
      </c>
      <c r="O411" s="25" t="n">
        <f aca="false">$O$3</f>
        <v>16</v>
      </c>
      <c r="P411" s="25" t="n">
        <f aca="false">$P$3</f>
        <v>256</v>
      </c>
      <c r="Q411" s="25" t="n">
        <f aca="false">$Q$3</f>
        <v>4096</v>
      </c>
      <c r="R411" s="25"/>
      <c r="S411" s="39" t="n">
        <f aca="false">M411</f>
        <v>0.0298842592592593</v>
      </c>
      <c r="T411" s="25" t="n">
        <f aca="false">$O$3</f>
        <v>16</v>
      </c>
      <c r="U411" s="25" t="n">
        <f aca="false">$P$3</f>
        <v>256</v>
      </c>
      <c r="V411" s="25" t="n">
        <f aca="false">$Q$3</f>
        <v>4096</v>
      </c>
      <c r="W411" s="10"/>
      <c r="X411" s="25" t="n">
        <f aca="false">$N$3</f>
        <v>1</v>
      </c>
      <c r="Y411" s="32" t="n">
        <f aca="false">S411</f>
        <v>0.0298842592592593</v>
      </c>
      <c r="Z411" s="25" t="n">
        <f aca="false">$P$3</f>
        <v>256</v>
      </c>
      <c r="AA411" s="25" t="n">
        <f aca="false">$Q$3</f>
        <v>4096</v>
      </c>
      <c r="AB411" s="10"/>
      <c r="AC411" s="25" t="n">
        <f aca="false">$N$3</f>
        <v>1</v>
      </c>
      <c r="AD411" s="25" t="n">
        <f aca="false">$O$3</f>
        <v>16</v>
      </c>
      <c r="AE411" s="32" t="n">
        <f aca="false">Y411</f>
        <v>0.0298842592592593</v>
      </c>
      <c r="AF411" s="25" t="n">
        <f aca="false">$Q$3</f>
        <v>4096</v>
      </c>
      <c r="AG411" s="10"/>
      <c r="AH411" s="25" t="n">
        <f aca="false">$N$3</f>
        <v>1</v>
      </c>
      <c r="AI411" s="25" t="n">
        <f aca="false">$O$3</f>
        <v>16</v>
      </c>
      <c r="AJ411" s="25" t="n">
        <f aca="false">$P$3</f>
        <v>256</v>
      </c>
      <c r="AK411" s="32" t="n">
        <f aca="false">AE411</f>
        <v>0.0298842592592593</v>
      </c>
    </row>
    <row r="412" customFormat="false" ht="14.1" hidden="false" customHeight="false" outlineLevel="0" collapsed="false">
      <c r="I412" s="10" t="str">
        <f aca="false">ADDRESS(I410,3,1)</f>
        <v>$C$70</v>
      </c>
      <c r="J412" s="32" t="n">
        <f aca="true">INDIRECT(I412)</f>
        <v>0.0769212962962963</v>
      </c>
      <c r="K412" s="10" t="n">
        <f aca="false">MDETERM(X411:AA414)</f>
        <v>160423578.868333</v>
      </c>
      <c r="L412" s="10" t="n">
        <f aca="false">K412/K410</f>
        <v>0.00184059746641053</v>
      </c>
      <c r="M412" s="32" t="n">
        <f aca="false">J412</f>
        <v>0.0769212962962963</v>
      </c>
      <c r="N412" s="25" t="n">
        <f aca="false">$N$4</f>
        <v>1</v>
      </c>
      <c r="O412" s="25" t="n">
        <f aca="false">$O$4</f>
        <v>40</v>
      </c>
      <c r="P412" s="25" t="n">
        <f aca="false">$P$4</f>
        <v>1600</v>
      </c>
      <c r="Q412" s="25" t="n">
        <f aca="false">$Q$4</f>
        <v>64000</v>
      </c>
      <c r="R412" s="25"/>
      <c r="S412" s="39" t="n">
        <f aca="false">M412</f>
        <v>0.0769212962962963</v>
      </c>
      <c r="T412" s="25" t="n">
        <f aca="false">$O$4</f>
        <v>40</v>
      </c>
      <c r="U412" s="25" t="n">
        <f aca="false">$P$4</f>
        <v>1600</v>
      </c>
      <c r="V412" s="25" t="n">
        <f aca="false">$Q$4</f>
        <v>64000</v>
      </c>
      <c r="W412" s="10"/>
      <c r="X412" s="25" t="n">
        <f aca="false">$N$4</f>
        <v>1</v>
      </c>
      <c r="Y412" s="32" t="n">
        <f aca="false">S412</f>
        <v>0.0769212962962963</v>
      </c>
      <c r="Z412" s="25" t="n">
        <f aca="false">$P$4</f>
        <v>1600</v>
      </c>
      <c r="AA412" s="25" t="n">
        <f aca="false">$Q$4</f>
        <v>64000</v>
      </c>
      <c r="AB412" s="10"/>
      <c r="AC412" s="25" t="n">
        <f aca="false">$N$4</f>
        <v>1</v>
      </c>
      <c r="AD412" s="25" t="n">
        <f aca="false">$O$4</f>
        <v>40</v>
      </c>
      <c r="AE412" s="32" t="n">
        <f aca="false">Y412</f>
        <v>0.0769212962962963</v>
      </c>
      <c r="AF412" s="25" t="n">
        <f aca="false">$Q$4</f>
        <v>64000</v>
      </c>
      <c r="AG412" s="10"/>
      <c r="AH412" s="25" t="n">
        <f aca="false">$N$4</f>
        <v>1</v>
      </c>
      <c r="AI412" s="25" t="n">
        <f aca="false">$O$4</f>
        <v>40</v>
      </c>
      <c r="AJ412" s="25" t="n">
        <f aca="false">$P$4</f>
        <v>1600</v>
      </c>
      <c r="AK412" s="32" t="n">
        <f aca="false">AE412</f>
        <v>0.0769212962962963</v>
      </c>
    </row>
    <row r="413" customFormat="false" ht="14.1" hidden="false" customHeight="false" outlineLevel="0" collapsed="false">
      <c r="I413" s="10" t="str">
        <f aca="false">ADDRESS(I410,4,1)</f>
        <v>$D$70</v>
      </c>
      <c r="J413" s="32" t="n">
        <f aca="true">INDIRECT(I413)</f>
        <v>0.162025462962963</v>
      </c>
      <c r="K413" s="10" t="n">
        <f aca="false">MDETERM(AC411:AF414)</f>
        <v>164793.724531638</v>
      </c>
      <c r="L413" s="10" t="n">
        <f aca="false">K413/K410</f>
        <v>1.89073772068279E-006</v>
      </c>
      <c r="M413" s="32" t="n">
        <f aca="false">J413</f>
        <v>0.162025462962963</v>
      </c>
      <c r="N413" s="25" t="n">
        <f aca="false">$N$5</f>
        <v>1</v>
      </c>
      <c r="O413" s="25" t="n">
        <f aca="false">$O$5</f>
        <v>80</v>
      </c>
      <c r="P413" s="25" t="n">
        <f aca="false">$P$5</f>
        <v>6400</v>
      </c>
      <c r="Q413" s="25" t="n">
        <f aca="false">$Q$5</f>
        <v>512000</v>
      </c>
      <c r="R413" s="25"/>
      <c r="S413" s="39" t="n">
        <f aca="false">M413</f>
        <v>0.162025462962963</v>
      </c>
      <c r="T413" s="25" t="n">
        <f aca="false">$O$5</f>
        <v>80</v>
      </c>
      <c r="U413" s="25" t="n">
        <f aca="false">$P$5</f>
        <v>6400</v>
      </c>
      <c r="V413" s="25" t="n">
        <f aca="false">$Q$5</f>
        <v>512000</v>
      </c>
      <c r="W413" s="10"/>
      <c r="X413" s="25" t="n">
        <f aca="false">$N$5</f>
        <v>1</v>
      </c>
      <c r="Y413" s="32" t="n">
        <f aca="false">S413</f>
        <v>0.162025462962963</v>
      </c>
      <c r="Z413" s="25" t="n">
        <f aca="false">$P$5</f>
        <v>6400</v>
      </c>
      <c r="AA413" s="25" t="n">
        <f aca="false">$Q$5</f>
        <v>512000</v>
      </c>
      <c r="AB413" s="10"/>
      <c r="AC413" s="25" t="n">
        <f aca="false">$N$5</f>
        <v>1</v>
      </c>
      <c r="AD413" s="25" t="n">
        <f aca="false">$O$5</f>
        <v>80</v>
      </c>
      <c r="AE413" s="32" t="n">
        <f aca="false">Y413</f>
        <v>0.162025462962963</v>
      </c>
      <c r="AF413" s="25" t="n">
        <f aca="false">$Q$5</f>
        <v>512000</v>
      </c>
      <c r="AG413" s="10"/>
      <c r="AH413" s="25" t="n">
        <f aca="false">$N$5</f>
        <v>1</v>
      </c>
      <c r="AI413" s="25" t="n">
        <f aca="false">$O$5</f>
        <v>80</v>
      </c>
      <c r="AJ413" s="25" t="n">
        <f aca="false">$P$5</f>
        <v>6400</v>
      </c>
      <c r="AK413" s="32" t="n">
        <f aca="false">AE413</f>
        <v>0.162025462962963</v>
      </c>
    </row>
    <row r="414" customFormat="false" ht="14.1" hidden="false" customHeight="false" outlineLevel="0" collapsed="false">
      <c r="I414" s="10" t="str">
        <f aca="false">ADDRESS(I410,5,1)</f>
        <v>$E$70</v>
      </c>
      <c r="J414" s="32" t="n">
        <f aca="true">INDIRECT(I414)</f>
        <v>0.367488425925926</v>
      </c>
      <c r="K414" s="10" t="n">
        <f aca="false">MDETERM(AH411:AK414)</f>
        <v>467.839770193428</v>
      </c>
      <c r="L414" s="10" t="n">
        <f aca="false">K414/K410</f>
        <v>5.36769408698241E-009</v>
      </c>
      <c r="M414" s="32" t="n">
        <f aca="false">J414</f>
        <v>0.367488425925926</v>
      </c>
      <c r="N414" s="25" t="n">
        <f aca="false">$N$6</f>
        <v>1</v>
      </c>
      <c r="O414" s="40" t="n">
        <f aca="false">$O$6</f>
        <v>160.934708788644</v>
      </c>
      <c r="P414" s="25" t="n">
        <f aca="false">$P$6</f>
        <v>25899.9804928856</v>
      </c>
      <c r="Q414" s="25" t="n">
        <f aca="false">$Q$6</f>
        <v>4168205.81825411</v>
      </c>
      <c r="R414" s="25"/>
      <c r="S414" s="39" t="n">
        <f aca="false">M414</f>
        <v>0.367488425925926</v>
      </c>
      <c r="T414" s="40" t="n">
        <f aca="false">$O$6</f>
        <v>160.934708788644</v>
      </c>
      <c r="U414" s="25" t="n">
        <f aca="false">$P$6</f>
        <v>25899.9804928856</v>
      </c>
      <c r="V414" s="25" t="n">
        <f aca="false">$Q$6</f>
        <v>4168205.81825411</v>
      </c>
      <c r="W414" s="10"/>
      <c r="X414" s="25" t="n">
        <f aca="false">$N$6</f>
        <v>1</v>
      </c>
      <c r="Y414" s="32" t="n">
        <f aca="false">S414</f>
        <v>0.367488425925926</v>
      </c>
      <c r="Z414" s="25" t="n">
        <f aca="false">$P$6</f>
        <v>25899.9804928856</v>
      </c>
      <c r="AA414" s="25" t="n">
        <f aca="false">$Q$6</f>
        <v>4168205.81825411</v>
      </c>
      <c r="AB414" s="10"/>
      <c r="AC414" s="25" t="n">
        <f aca="false">$N$6</f>
        <v>1</v>
      </c>
      <c r="AD414" s="40" t="n">
        <f aca="false">$O$6</f>
        <v>160.934708788644</v>
      </c>
      <c r="AE414" s="32" t="n">
        <f aca="false">Y414</f>
        <v>0.367488425925926</v>
      </c>
      <c r="AF414" s="25" t="n">
        <f aca="false">$Q$6</f>
        <v>4168205.81825411</v>
      </c>
      <c r="AG414" s="10"/>
      <c r="AH414" s="25" t="n">
        <f aca="false">$N$6</f>
        <v>1</v>
      </c>
      <c r="AI414" s="40" t="n">
        <f aca="false">$O$6</f>
        <v>160.934708788644</v>
      </c>
      <c r="AJ414" s="25" t="n">
        <f aca="false">$P$6</f>
        <v>25899.9804928856</v>
      </c>
      <c r="AK414" s="32" t="n">
        <f aca="false">AE414</f>
        <v>0.367488425925926</v>
      </c>
    </row>
    <row r="415" customFormat="false" ht="14.1" hidden="false" customHeight="false" outlineLevel="0" collapsed="false">
      <c r="I415" s="10"/>
      <c r="J415" s="32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customFormat="false" ht="14.55" hidden="false" customHeight="false" outlineLevel="0" collapsed="false">
      <c r="I416" s="10" t="n">
        <f aca="false">I410+1</f>
        <v>71</v>
      </c>
      <c r="J416" s="37" t="n">
        <f aca="false">L417+$F$1*L418+L419*$F$1*$F$1+L420*$F$1*$F$1*$F$1</f>
        <v>0.155070086882532</v>
      </c>
      <c r="K416" s="10" t="n">
        <f aca="false">MDETERM(N417:Q420)</f>
        <v>87158426432.6874</v>
      </c>
      <c r="L416" s="10"/>
      <c r="M416" s="10"/>
      <c r="N416" s="25" t="s">
        <v>6</v>
      </c>
      <c r="O416" s="25" t="s">
        <v>7</v>
      </c>
      <c r="P416" s="25" t="s">
        <v>8</v>
      </c>
      <c r="Q416" s="25" t="s">
        <v>9</v>
      </c>
      <c r="R416" s="25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customFormat="false" ht="14.1" hidden="false" customHeight="false" outlineLevel="0" collapsed="false">
      <c r="I417" s="10" t="str">
        <f aca="false">ADDRESS(I416,2,1)</f>
        <v>$B$71</v>
      </c>
      <c r="J417" s="32" t="n">
        <f aca="true">INDIRECT(I417)</f>
        <v>0.0305787037037037</v>
      </c>
      <c r="K417" s="10" t="n">
        <f aca="false">MDETERM(S417:V420)</f>
        <v>-8576011.78287232</v>
      </c>
      <c r="L417" s="10" t="n">
        <f aca="false">K417/K416</f>
        <v>-9.83956702051705E-005</v>
      </c>
      <c r="M417" s="32" t="n">
        <f aca="false">J417</f>
        <v>0.0305787037037037</v>
      </c>
      <c r="N417" s="25" t="n">
        <f aca="false">$N$3</f>
        <v>1</v>
      </c>
      <c r="O417" s="25" t="n">
        <f aca="false">$O$3</f>
        <v>16</v>
      </c>
      <c r="P417" s="25" t="n">
        <f aca="false">$P$3</f>
        <v>256</v>
      </c>
      <c r="Q417" s="25" t="n">
        <f aca="false">$Q$3</f>
        <v>4096</v>
      </c>
      <c r="R417" s="25"/>
      <c r="S417" s="39" t="n">
        <f aca="false">M417</f>
        <v>0.0305787037037037</v>
      </c>
      <c r="T417" s="25" t="n">
        <f aca="false">$O$3</f>
        <v>16</v>
      </c>
      <c r="U417" s="25" t="n">
        <f aca="false">$P$3</f>
        <v>256</v>
      </c>
      <c r="V417" s="25" t="n">
        <f aca="false">$Q$3</f>
        <v>4096</v>
      </c>
      <c r="W417" s="10"/>
      <c r="X417" s="25" t="n">
        <f aca="false">$N$3</f>
        <v>1</v>
      </c>
      <c r="Y417" s="32" t="n">
        <f aca="false">S417</f>
        <v>0.0305787037037037</v>
      </c>
      <c r="Z417" s="25" t="n">
        <f aca="false">$P$3</f>
        <v>256</v>
      </c>
      <c r="AA417" s="25" t="n">
        <f aca="false">$Q$3</f>
        <v>4096</v>
      </c>
      <c r="AB417" s="10"/>
      <c r="AC417" s="25" t="n">
        <f aca="false">$N$3</f>
        <v>1</v>
      </c>
      <c r="AD417" s="25" t="n">
        <f aca="false">$O$3</f>
        <v>16</v>
      </c>
      <c r="AE417" s="32" t="n">
        <f aca="false">Y417</f>
        <v>0.0305787037037037</v>
      </c>
      <c r="AF417" s="25" t="n">
        <f aca="false">$Q$3</f>
        <v>4096</v>
      </c>
      <c r="AG417" s="10"/>
      <c r="AH417" s="25" t="n">
        <f aca="false">$N$3</f>
        <v>1</v>
      </c>
      <c r="AI417" s="25" t="n">
        <f aca="false">$O$3</f>
        <v>16</v>
      </c>
      <c r="AJ417" s="25" t="n">
        <f aca="false">$P$3</f>
        <v>256</v>
      </c>
      <c r="AK417" s="32" t="n">
        <f aca="false">AE417</f>
        <v>0.0305787037037037</v>
      </c>
    </row>
    <row r="418" customFormat="false" ht="14.1" hidden="false" customHeight="false" outlineLevel="0" collapsed="false">
      <c r="I418" s="10" t="str">
        <f aca="false">ADDRESS(I416,3,1)</f>
        <v>$C$71</v>
      </c>
      <c r="J418" s="32" t="n">
        <f aca="true">INDIRECT(I418)</f>
        <v>0.0788425925925926</v>
      </c>
      <c r="K418" s="10" t="n">
        <f aca="false">MDETERM(X417:AA420)</f>
        <v>164207144.814809</v>
      </c>
      <c r="L418" s="10" t="n">
        <f aca="false">K418/K416</f>
        <v>0.00188400768044644</v>
      </c>
      <c r="M418" s="32" t="n">
        <f aca="false">J418</f>
        <v>0.0788425925925926</v>
      </c>
      <c r="N418" s="25" t="n">
        <f aca="false">$N$4</f>
        <v>1</v>
      </c>
      <c r="O418" s="25" t="n">
        <f aca="false">$O$4</f>
        <v>40</v>
      </c>
      <c r="P418" s="25" t="n">
        <f aca="false">$P$4</f>
        <v>1600</v>
      </c>
      <c r="Q418" s="25" t="n">
        <f aca="false">$Q$4</f>
        <v>64000</v>
      </c>
      <c r="R418" s="25"/>
      <c r="S418" s="39" t="n">
        <f aca="false">M418</f>
        <v>0.0788425925925926</v>
      </c>
      <c r="T418" s="25" t="n">
        <f aca="false">$O$4</f>
        <v>40</v>
      </c>
      <c r="U418" s="25" t="n">
        <f aca="false">$P$4</f>
        <v>1600</v>
      </c>
      <c r="V418" s="25" t="n">
        <f aca="false">$Q$4</f>
        <v>64000</v>
      </c>
      <c r="W418" s="10"/>
      <c r="X418" s="25" t="n">
        <f aca="false">$N$4</f>
        <v>1</v>
      </c>
      <c r="Y418" s="32" t="n">
        <f aca="false">S418</f>
        <v>0.0788425925925926</v>
      </c>
      <c r="Z418" s="25" t="n">
        <f aca="false">$P$4</f>
        <v>1600</v>
      </c>
      <c r="AA418" s="25" t="n">
        <f aca="false">$Q$4</f>
        <v>64000</v>
      </c>
      <c r="AB418" s="10"/>
      <c r="AC418" s="25" t="n">
        <f aca="false">$N$4</f>
        <v>1</v>
      </c>
      <c r="AD418" s="25" t="n">
        <f aca="false">$O$4</f>
        <v>40</v>
      </c>
      <c r="AE418" s="32" t="n">
        <f aca="false">Y418</f>
        <v>0.0788425925925926</v>
      </c>
      <c r="AF418" s="25" t="n">
        <f aca="false">$Q$4</f>
        <v>64000</v>
      </c>
      <c r="AG418" s="10"/>
      <c r="AH418" s="25" t="n">
        <f aca="false">$N$4</f>
        <v>1</v>
      </c>
      <c r="AI418" s="25" t="n">
        <f aca="false">$O$4</f>
        <v>40</v>
      </c>
      <c r="AJ418" s="25" t="n">
        <f aca="false">$P$4</f>
        <v>1600</v>
      </c>
      <c r="AK418" s="32" t="n">
        <f aca="false">AE418</f>
        <v>0.0788425925925926</v>
      </c>
    </row>
    <row r="419" customFormat="false" ht="14.1" hidden="false" customHeight="false" outlineLevel="0" collapsed="false">
      <c r="I419" s="10" t="str">
        <f aca="false">ADDRESS(I416,4,1)</f>
        <v>$D$71</v>
      </c>
      <c r="J419" s="32" t="n">
        <f aca="true">INDIRECT(I419)</f>
        <v>0.166608796296296</v>
      </c>
      <c r="K419" s="10" t="n">
        <f aca="false">MDETERM(AC417:AF420)</f>
        <v>172394.884663628</v>
      </c>
      <c r="L419" s="10" t="n">
        <f aca="false">K419/K416</f>
        <v>1.9779485669899E-006</v>
      </c>
      <c r="M419" s="32" t="n">
        <f aca="false">J419</f>
        <v>0.166608796296296</v>
      </c>
      <c r="N419" s="25" t="n">
        <f aca="false">$N$5</f>
        <v>1</v>
      </c>
      <c r="O419" s="25" t="n">
        <f aca="false">$O$5</f>
        <v>80</v>
      </c>
      <c r="P419" s="25" t="n">
        <f aca="false">$P$5</f>
        <v>6400</v>
      </c>
      <c r="Q419" s="25" t="n">
        <f aca="false">$Q$5</f>
        <v>512000</v>
      </c>
      <c r="R419" s="25"/>
      <c r="S419" s="39" t="n">
        <f aca="false">M419</f>
        <v>0.166608796296296</v>
      </c>
      <c r="T419" s="25" t="n">
        <f aca="false">$O$5</f>
        <v>80</v>
      </c>
      <c r="U419" s="25" t="n">
        <f aca="false">$P$5</f>
        <v>6400</v>
      </c>
      <c r="V419" s="25" t="n">
        <f aca="false">$Q$5</f>
        <v>512000</v>
      </c>
      <c r="W419" s="10"/>
      <c r="X419" s="25" t="n">
        <f aca="false">$N$5</f>
        <v>1</v>
      </c>
      <c r="Y419" s="32" t="n">
        <f aca="false">S419</f>
        <v>0.166608796296296</v>
      </c>
      <c r="Z419" s="25" t="n">
        <f aca="false">$P$5</f>
        <v>6400</v>
      </c>
      <c r="AA419" s="25" t="n">
        <f aca="false">$Q$5</f>
        <v>512000</v>
      </c>
      <c r="AB419" s="10"/>
      <c r="AC419" s="25" t="n">
        <f aca="false">$N$5</f>
        <v>1</v>
      </c>
      <c r="AD419" s="25" t="n">
        <f aca="false">$O$5</f>
        <v>80</v>
      </c>
      <c r="AE419" s="32" t="n">
        <f aca="false">Y419</f>
        <v>0.166608796296296</v>
      </c>
      <c r="AF419" s="25" t="n">
        <f aca="false">$Q$5</f>
        <v>512000</v>
      </c>
      <c r="AG419" s="10"/>
      <c r="AH419" s="25" t="n">
        <f aca="false">$N$5</f>
        <v>1</v>
      </c>
      <c r="AI419" s="25" t="n">
        <f aca="false">$O$5</f>
        <v>80</v>
      </c>
      <c r="AJ419" s="25" t="n">
        <f aca="false">$P$5</f>
        <v>6400</v>
      </c>
      <c r="AK419" s="32" t="n">
        <f aca="false">AE419</f>
        <v>0.166608796296296</v>
      </c>
    </row>
    <row r="420" customFormat="false" ht="14.1" hidden="false" customHeight="false" outlineLevel="0" collapsed="false">
      <c r="I420" s="10" t="str">
        <f aca="false">ADDRESS(I416,5,1)</f>
        <v>$E$71</v>
      </c>
      <c r="J420" s="32" t="n">
        <f aca="true">INDIRECT(I420)</f>
        <v>0.381423611111111</v>
      </c>
      <c r="K420" s="10" t="n">
        <f aca="false">MDETERM(AH417:AK420)</f>
        <v>566.479843320783</v>
      </c>
      <c r="L420" s="10" t="n">
        <f aca="false">K420/K416</f>
        <v>6.49942715244265E-009</v>
      </c>
      <c r="M420" s="32" t="n">
        <f aca="false">J420</f>
        <v>0.381423611111111</v>
      </c>
      <c r="N420" s="25" t="n">
        <f aca="false">$N$6</f>
        <v>1</v>
      </c>
      <c r="O420" s="40" t="n">
        <f aca="false">$O$6</f>
        <v>160.934708788644</v>
      </c>
      <c r="P420" s="25" t="n">
        <f aca="false">$P$6</f>
        <v>25899.9804928856</v>
      </c>
      <c r="Q420" s="25" t="n">
        <f aca="false">$Q$6</f>
        <v>4168205.81825411</v>
      </c>
      <c r="R420" s="25"/>
      <c r="S420" s="39" t="n">
        <f aca="false">M420</f>
        <v>0.381423611111111</v>
      </c>
      <c r="T420" s="40" t="n">
        <f aca="false">$O$6</f>
        <v>160.934708788644</v>
      </c>
      <c r="U420" s="25" t="n">
        <f aca="false">$P$6</f>
        <v>25899.9804928856</v>
      </c>
      <c r="V420" s="25" t="n">
        <f aca="false">$Q$6</f>
        <v>4168205.81825411</v>
      </c>
      <c r="W420" s="10"/>
      <c r="X420" s="25" t="n">
        <f aca="false">$N$6</f>
        <v>1</v>
      </c>
      <c r="Y420" s="32" t="n">
        <f aca="false">S420</f>
        <v>0.381423611111111</v>
      </c>
      <c r="Z420" s="25" t="n">
        <f aca="false">$P$6</f>
        <v>25899.9804928856</v>
      </c>
      <c r="AA420" s="25" t="n">
        <f aca="false">$Q$6</f>
        <v>4168205.81825411</v>
      </c>
      <c r="AB420" s="10"/>
      <c r="AC420" s="25" t="n">
        <f aca="false">$N$6</f>
        <v>1</v>
      </c>
      <c r="AD420" s="40" t="n">
        <f aca="false">$O$6</f>
        <v>160.934708788644</v>
      </c>
      <c r="AE420" s="32" t="n">
        <f aca="false">Y420</f>
        <v>0.381423611111111</v>
      </c>
      <c r="AF420" s="25" t="n">
        <f aca="false">$Q$6</f>
        <v>4168205.81825411</v>
      </c>
      <c r="AG420" s="10"/>
      <c r="AH420" s="25" t="n">
        <f aca="false">$N$6</f>
        <v>1</v>
      </c>
      <c r="AI420" s="40" t="n">
        <f aca="false">$O$6</f>
        <v>160.934708788644</v>
      </c>
      <c r="AJ420" s="25" t="n">
        <f aca="false">$P$6</f>
        <v>25899.9804928856</v>
      </c>
      <c r="AK420" s="32" t="n">
        <f aca="false">AE420</f>
        <v>0.381423611111111</v>
      </c>
    </row>
    <row r="421" customFormat="false" ht="14.1" hidden="false" customHeight="false" outlineLevel="0" collapsed="false">
      <c r="I421" s="10"/>
      <c r="J421" s="32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customFormat="false" ht="14.55" hidden="false" customHeight="false" outlineLevel="0" collapsed="false">
      <c r="I422" s="10" t="n">
        <f aca="false">I416+1</f>
        <v>72</v>
      </c>
      <c r="J422" s="37" t="n">
        <f aca="false">L423+$F$1*L424+L425*$F$1*$F$1+L426*$F$1*$F$1*$F$1</f>
        <v>0.15978854629116</v>
      </c>
      <c r="K422" s="10" t="n">
        <f aca="false">MDETERM(N423:Q426)</f>
        <v>87158426432.6874</v>
      </c>
      <c r="L422" s="10"/>
      <c r="M422" s="10"/>
      <c r="N422" s="25" t="s">
        <v>6</v>
      </c>
      <c r="O422" s="25" t="s">
        <v>7</v>
      </c>
      <c r="P422" s="25" t="s">
        <v>8</v>
      </c>
      <c r="Q422" s="25" t="s">
        <v>9</v>
      </c>
      <c r="R422" s="25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customFormat="false" ht="14.1" hidden="false" customHeight="false" outlineLevel="0" collapsed="false">
      <c r="I423" s="10" t="str">
        <f aca="false">ADDRESS(I422,2,1)</f>
        <v>$B$72</v>
      </c>
      <c r="J423" s="32" t="n">
        <f aca="true">INDIRECT(I423)</f>
        <v>0.0313541666666667</v>
      </c>
      <c r="K423" s="10" t="n">
        <f aca="false">MDETERM(S423:V426)</f>
        <v>-10635260.8457705</v>
      </c>
      <c r="L423" s="10" t="n">
        <f aca="false">K423/K422</f>
        <v>-0.000122022175950872</v>
      </c>
      <c r="M423" s="32" t="n">
        <f aca="false">J423</f>
        <v>0.0313541666666667</v>
      </c>
      <c r="N423" s="25" t="n">
        <f aca="false">$N$3</f>
        <v>1</v>
      </c>
      <c r="O423" s="25" t="n">
        <f aca="false">$O$3</f>
        <v>16</v>
      </c>
      <c r="P423" s="25" t="n">
        <f aca="false">$P$3</f>
        <v>256</v>
      </c>
      <c r="Q423" s="25" t="n">
        <f aca="false">$Q$3</f>
        <v>4096</v>
      </c>
      <c r="R423" s="25"/>
      <c r="S423" s="39" t="n">
        <f aca="false">M423</f>
        <v>0.0313541666666667</v>
      </c>
      <c r="T423" s="25" t="n">
        <f aca="false">$O$3</f>
        <v>16</v>
      </c>
      <c r="U423" s="25" t="n">
        <f aca="false">$P$3</f>
        <v>256</v>
      </c>
      <c r="V423" s="25" t="n">
        <f aca="false">$Q$3</f>
        <v>4096</v>
      </c>
      <c r="W423" s="10"/>
      <c r="X423" s="25" t="n">
        <f aca="false">$N$3</f>
        <v>1</v>
      </c>
      <c r="Y423" s="32" t="n">
        <f aca="false">S423</f>
        <v>0.0313541666666667</v>
      </c>
      <c r="Z423" s="25" t="n">
        <f aca="false">$P$3</f>
        <v>256</v>
      </c>
      <c r="AA423" s="25" t="n">
        <f aca="false">$Q$3</f>
        <v>4096</v>
      </c>
      <c r="AB423" s="10"/>
      <c r="AC423" s="25" t="n">
        <f aca="false">$N$3</f>
        <v>1</v>
      </c>
      <c r="AD423" s="25" t="n">
        <f aca="false">$O$3</f>
        <v>16</v>
      </c>
      <c r="AE423" s="32" t="n">
        <f aca="false">Y423</f>
        <v>0.0313541666666667</v>
      </c>
      <c r="AF423" s="25" t="n">
        <f aca="false">$Q$3</f>
        <v>4096</v>
      </c>
      <c r="AG423" s="10"/>
      <c r="AH423" s="25" t="n">
        <f aca="false">$N$3</f>
        <v>1</v>
      </c>
      <c r="AI423" s="25" t="n">
        <f aca="false">$O$3</f>
        <v>16</v>
      </c>
      <c r="AJ423" s="25" t="n">
        <f aca="false">$P$3</f>
        <v>256</v>
      </c>
      <c r="AK423" s="32" t="n">
        <f aca="false">AE423</f>
        <v>0.0313541666666667</v>
      </c>
    </row>
    <row r="424" customFormat="false" ht="14.1" hidden="false" customHeight="false" outlineLevel="0" collapsed="false">
      <c r="I424" s="10" t="str">
        <f aca="false">ADDRESS(I422,3,1)</f>
        <v>$C$72</v>
      </c>
      <c r="J424" s="32" t="n">
        <f aca="true">INDIRECT(I424)</f>
        <v>0.0809837962962963</v>
      </c>
      <c r="K424" s="10" t="n">
        <f aca="false">MDETERM(X423:AA426)</f>
        <v>168398793.962264</v>
      </c>
      <c r="L424" s="10" t="n">
        <f aca="false">K424/K422</f>
        <v>0.00193209997994077</v>
      </c>
      <c r="M424" s="32" t="n">
        <f aca="false">J424</f>
        <v>0.0809837962962963</v>
      </c>
      <c r="N424" s="25" t="n">
        <f aca="false">$N$4</f>
        <v>1</v>
      </c>
      <c r="O424" s="25" t="n">
        <f aca="false">$O$4</f>
        <v>40</v>
      </c>
      <c r="P424" s="25" t="n">
        <f aca="false">$P$4</f>
        <v>1600</v>
      </c>
      <c r="Q424" s="25" t="n">
        <f aca="false">$Q$4</f>
        <v>64000</v>
      </c>
      <c r="R424" s="25"/>
      <c r="S424" s="39" t="n">
        <f aca="false">M424</f>
        <v>0.0809837962962963</v>
      </c>
      <c r="T424" s="25" t="n">
        <f aca="false">$O$4</f>
        <v>40</v>
      </c>
      <c r="U424" s="25" t="n">
        <f aca="false">$P$4</f>
        <v>1600</v>
      </c>
      <c r="V424" s="25" t="n">
        <f aca="false">$Q$4</f>
        <v>64000</v>
      </c>
      <c r="W424" s="10"/>
      <c r="X424" s="25" t="n">
        <f aca="false">$N$4</f>
        <v>1</v>
      </c>
      <c r="Y424" s="32" t="n">
        <f aca="false">S424</f>
        <v>0.0809837962962963</v>
      </c>
      <c r="Z424" s="25" t="n">
        <f aca="false">$P$4</f>
        <v>1600</v>
      </c>
      <c r="AA424" s="25" t="n">
        <f aca="false">$Q$4</f>
        <v>64000</v>
      </c>
      <c r="AB424" s="10"/>
      <c r="AC424" s="25" t="n">
        <f aca="false">$N$4</f>
        <v>1</v>
      </c>
      <c r="AD424" s="25" t="n">
        <f aca="false">$O$4</f>
        <v>40</v>
      </c>
      <c r="AE424" s="32" t="n">
        <f aca="false">Y424</f>
        <v>0.0809837962962963</v>
      </c>
      <c r="AF424" s="25" t="n">
        <f aca="false">$Q$4</f>
        <v>64000</v>
      </c>
      <c r="AG424" s="10"/>
      <c r="AH424" s="25" t="n">
        <f aca="false">$N$4</f>
        <v>1</v>
      </c>
      <c r="AI424" s="25" t="n">
        <f aca="false">$O$4</f>
        <v>40</v>
      </c>
      <c r="AJ424" s="25" t="n">
        <f aca="false">$P$4</f>
        <v>1600</v>
      </c>
      <c r="AK424" s="32" t="n">
        <f aca="false">AE424</f>
        <v>0.0809837962962963</v>
      </c>
    </row>
    <row r="425" customFormat="false" ht="14.1" hidden="false" customHeight="false" outlineLevel="0" collapsed="false">
      <c r="I425" s="10" t="str">
        <f aca="false">ADDRESS(I422,4,1)</f>
        <v>$D$72</v>
      </c>
      <c r="J425" s="32" t="n">
        <f aca="true">INDIRECT(I425)</f>
        <v>0.171770833333333</v>
      </c>
      <c r="K425" s="10" t="n">
        <f aca="false">MDETERM(AC423:AF426)</f>
        <v>180441.054446269</v>
      </c>
      <c r="L425" s="10" t="n">
        <f aca="false">K425/K422</f>
        <v>2.07026516920454E-006</v>
      </c>
      <c r="M425" s="32" t="n">
        <f aca="false">J425</f>
        <v>0.171770833333333</v>
      </c>
      <c r="N425" s="25" t="n">
        <f aca="false">$N$5</f>
        <v>1</v>
      </c>
      <c r="O425" s="25" t="n">
        <f aca="false">$O$5</f>
        <v>80</v>
      </c>
      <c r="P425" s="25" t="n">
        <f aca="false">$P$5</f>
        <v>6400</v>
      </c>
      <c r="Q425" s="25" t="n">
        <f aca="false">$Q$5</f>
        <v>512000</v>
      </c>
      <c r="R425" s="25"/>
      <c r="S425" s="39" t="n">
        <f aca="false">M425</f>
        <v>0.171770833333333</v>
      </c>
      <c r="T425" s="25" t="n">
        <f aca="false">$O$5</f>
        <v>80</v>
      </c>
      <c r="U425" s="25" t="n">
        <f aca="false">$P$5</f>
        <v>6400</v>
      </c>
      <c r="V425" s="25" t="n">
        <f aca="false">$Q$5</f>
        <v>512000</v>
      </c>
      <c r="W425" s="10"/>
      <c r="X425" s="25" t="n">
        <f aca="false">$N$5</f>
        <v>1</v>
      </c>
      <c r="Y425" s="32" t="n">
        <f aca="false">S425</f>
        <v>0.171770833333333</v>
      </c>
      <c r="Z425" s="25" t="n">
        <f aca="false">$P$5</f>
        <v>6400</v>
      </c>
      <c r="AA425" s="25" t="n">
        <f aca="false">$Q$5</f>
        <v>512000</v>
      </c>
      <c r="AB425" s="10"/>
      <c r="AC425" s="25" t="n">
        <f aca="false">$N$5</f>
        <v>1</v>
      </c>
      <c r="AD425" s="25" t="n">
        <f aca="false">$O$5</f>
        <v>80</v>
      </c>
      <c r="AE425" s="32" t="n">
        <f aca="false">Y425</f>
        <v>0.171770833333333</v>
      </c>
      <c r="AF425" s="25" t="n">
        <f aca="false">$Q$5</f>
        <v>512000</v>
      </c>
      <c r="AG425" s="10"/>
      <c r="AH425" s="25" t="n">
        <f aca="false">$N$5</f>
        <v>1</v>
      </c>
      <c r="AI425" s="25" t="n">
        <f aca="false">$O$5</f>
        <v>80</v>
      </c>
      <c r="AJ425" s="25" t="n">
        <f aca="false">$P$5</f>
        <v>6400</v>
      </c>
      <c r="AK425" s="32" t="n">
        <f aca="false">AE425</f>
        <v>0.171770833333333</v>
      </c>
    </row>
    <row r="426" customFormat="false" ht="14.1" hidden="false" customHeight="false" outlineLevel="0" collapsed="false">
      <c r="I426" s="10" t="str">
        <f aca="false">ADDRESS(I422,5,1)</f>
        <v>$E$72</v>
      </c>
      <c r="J426" s="32" t="n">
        <f aca="true">INDIRECT(I426)</f>
        <v>0.397615740740741</v>
      </c>
      <c r="K426" s="10" t="n">
        <f aca="false">MDETERM(AH423:AK426)</f>
        <v>693.719796432068</v>
      </c>
      <c r="L426" s="10" t="n">
        <f aca="false">K426/K422</f>
        <v>7.95929693576821E-009</v>
      </c>
      <c r="M426" s="32" t="n">
        <f aca="false">J426</f>
        <v>0.397615740740741</v>
      </c>
      <c r="N426" s="25" t="n">
        <f aca="false">$N$6</f>
        <v>1</v>
      </c>
      <c r="O426" s="40" t="n">
        <f aca="false">$O$6</f>
        <v>160.934708788644</v>
      </c>
      <c r="P426" s="25" t="n">
        <f aca="false">$P$6</f>
        <v>25899.9804928856</v>
      </c>
      <c r="Q426" s="25" t="n">
        <f aca="false">$Q$6</f>
        <v>4168205.81825411</v>
      </c>
      <c r="R426" s="25"/>
      <c r="S426" s="39" t="n">
        <f aca="false">M426</f>
        <v>0.397615740740741</v>
      </c>
      <c r="T426" s="40" t="n">
        <f aca="false">$O$6</f>
        <v>160.934708788644</v>
      </c>
      <c r="U426" s="25" t="n">
        <f aca="false">$P$6</f>
        <v>25899.9804928856</v>
      </c>
      <c r="V426" s="25" t="n">
        <f aca="false">$Q$6</f>
        <v>4168205.81825411</v>
      </c>
      <c r="W426" s="10"/>
      <c r="X426" s="25" t="n">
        <f aca="false">$N$6</f>
        <v>1</v>
      </c>
      <c r="Y426" s="32" t="n">
        <f aca="false">S426</f>
        <v>0.397615740740741</v>
      </c>
      <c r="Z426" s="25" t="n">
        <f aca="false">$P$6</f>
        <v>25899.9804928856</v>
      </c>
      <c r="AA426" s="25" t="n">
        <f aca="false">$Q$6</f>
        <v>4168205.81825411</v>
      </c>
      <c r="AB426" s="10"/>
      <c r="AC426" s="25" t="n">
        <f aca="false">$N$6</f>
        <v>1</v>
      </c>
      <c r="AD426" s="40" t="n">
        <f aca="false">$O$6</f>
        <v>160.934708788644</v>
      </c>
      <c r="AE426" s="32" t="n">
        <f aca="false">Y426</f>
        <v>0.397615740740741</v>
      </c>
      <c r="AF426" s="25" t="n">
        <f aca="false">$Q$6</f>
        <v>4168205.81825411</v>
      </c>
      <c r="AG426" s="10"/>
      <c r="AH426" s="25" t="n">
        <f aca="false">$N$6</f>
        <v>1</v>
      </c>
      <c r="AI426" s="40" t="n">
        <f aca="false">$O$6</f>
        <v>160.934708788644</v>
      </c>
      <c r="AJ426" s="25" t="n">
        <f aca="false">$P$6</f>
        <v>25899.9804928856</v>
      </c>
      <c r="AK426" s="32" t="n">
        <f aca="false">AE426</f>
        <v>0.397615740740741</v>
      </c>
    </row>
    <row r="427" customFormat="false" ht="14.1" hidden="false" customHeight="false" outlineLevel="0" collapsed="false">
      <c r="I427" s="10"/>
      <c r="J427" s="32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customFormat="false" ht="14.55" hidden="false" customHeight="false" outlineLevel="0" collapsed="false">
      <c r="I428" s="10" t="n">
        <f aca="false">I422+1</f>
        <v>73</v>
      </c>
      <c r="J428" s="37" t="n">
        <f aca="false">L429+$F$1*L430+L431*$F$1*$F$1+L432*$F$1*$F$1*$F$1</f>
        <v>0.165130593507827</v>
      </c>
      <c r="K428" s="10" t="n">
        <f aca="false">MDETERM(N429:Q432)</f>
        <v>87158426432.6874</v>
      </c>
      <c r="L428" s="10"/>
      <c r="M428" s="10"/>
      <c r="N428" s="25" t="s">
        <v>6</v>
      </c>
      <c r="O428" s="25" t="s">
        <v>7</v>
      </c>
      <c r="P428" s="25" t="s">
        <v>8</v>
      </c>
      <c r="Q428" s="25" t="s">
        <v>9</v>
      </c>
      <c r="R428" s="25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customFormat="false" ht="14.1" hidden="false" customHeight="false" outlineLevel="0" collapsed="false">
      <c r="I429" s="10" t="str">
        <f aca="false">ADDRESS(I428,2,1)</f>
        <v>$B$73</v>
      </c>
      <c r="J429" s="32" t="n">
        <f aca="true">INDIRECT(I429)</f>
        <v>0.0322106481481481</v>
      </c>
      <c r="K429" s="10" t="n">
        <f aca="false">MDETERM(S429:V432)</f>
        <v>-14860166.943697</v>
      </c>
      <c r="L429" s="10" t="n">
        <f aca="false">K429/K428</f>
        <v>-0.000170496044409126</v>
      </c>
      <c r="M429" s="32" t="n">
        <f aca="false">J429</f>
        <v>0.0322106481481481</v>
      </c>
      <c r="N429" s="25" t="n">
        <f aca="false">$N$3</f>
        <v>1</v>
      </c>
      <c r="O429" s="25" t="n">
        <f aca="false">$O$3</f>
        <v>16</v>
      </c>
      <c r="P429" s="25" t="n">
        <f aca="false">$P$3</f>
        <v>256</v>
      </c>
      <c r="Q429" s="25" t="n">
        <f aca="false">$Q$3</f>
        <v>4096</v>
      </c>
      <c r="R429" s="25"/>
      <c r="S429" s="39" t="n">
        <f aca="false">M429</f>
        <v>0.0322106481481481</v>
      </c>
      <c r="T429" s="25" t="n">
        <f aca="false">$O$3</f>
        <v>16</v>
      </c>
      <c r="U429" s="25" t="n">
        <f aca="false">$P$3</f>
        <v>256</v>
      </c>
      <c r="V429" s="25" t="n">
        <f aca="false">$Q$3</f>
        <v>4096</v>
      </c>
      <c r="W429" s="10"/>
      <c r="X429" s="25" t="n">
        <f aca="false">$N$3</f>
        <v>1</v>
      </c>
      <c r="Y429" s="32" t="n">
        <f aca="false">S429</f>
        <v>0.0322106481481481</v>
      </c>
      <c r="Z429" s="25" t="n">
        <f aca="false">$P$3</f>
        <v>256</v>
      </c>
      <c r="AA429" s="25" t="n">
        <f aca="false">$Q$3</f>
        <v>4096</v>
      </c>
      <c r="AB429" s="10"/>
      <c r="AC429" s="25" t="n">
        <f aca="false">$N$3</f>
        <v>1</v>
      </c>
      <c r="AD429" s="25" t="n">
        <f aca="false">$O$3</f>
        <v>16</v>
      </c>
      <c r="AE429" s="32" t="n">
        <f aca="false">Y429</f>
        <v>0.0322106481481481</v>
      </c>
      <c r="AF429" s="25" t="n">
        <f aca="false">$Q$3</f>
        <v>4096</v>
      </c>
      <c r="AG429" s="10"/>
      <c r="AH429" s="25" t="n">
        <f aca="false">$N$3</f>
        <v>1</v>
      </c>
      <c r="AI429" s="25" t="n">
        <f aca="false">$O$3</f>
        <v>16</v>
      </c>
      <c r="AJ429" s="25" t="n">
        <f aca="false">$P$3</f>
        <v>256</v>
      </c>
      <c r="AK429" s="32" t="n">
        <f aca="false">AE429</f>
        <v>0.0322106481481481</v>
      </c>
    </row>
    <row r="430" customFormat="false" ht="14.1" hidden="false" customHeight="false" outlineLevel="0" collapsed="false">
      <c r="I430" s="10" t="str">
        <f aca="false">ADDRESS(I428,3,1)</f>
        <v>$C$73</v>
      </c>
      <c r="J430" s="32" t="n">
        <f aca="true">INDIRECT(I430)</f>
        <v>0.0833796296296296</v>
      </c>
      <c r="K430" s="10" t="n">
        <f aca="false">MDETERM(X429:AA432)</f>
        <v>173175843.300078</v>
      </c>
      <c r="L430" s="10" t="n">
        <f aca="false">K430/K428</f>
        <v>0.00198690878653967</v>
      </c>
      <c r="M430" s="32" t="n">
        <f aca="false">J430</f>
        <v>0.0833796296296296</v>
      </c>
      <c r="N430" s="25" t="n">
        <f aca="false">$N$4</f>
        <v>1</v>
      </c>
      <c r="O430" s="25" t="n">
        <f aca="false">$O$4</f>
        <v>40</v>
      </c>
      <c r="P430" s="25" t="n">
        <f aca="false">$P$4</f>
        <v>1600</v>
      </c>
      <c r="Q430" s="25" t="n">
        <f aca="false">$Q$4</f>
        <v>64000</v>
      </c>
      <c r="R430" s="25"/>
      <c r="S430" s="39" t="n">
        <f aca="false">M430</f>
        <v>0.0833796296296296</v>
      </c>
      <c r="T430" s="25" t="n">
        <f aca="false">$O$4</f>
        <v>40</v>
      </c>
      <c r="U430" s="25" t="n">
        <f aca="false">$P$4</f>
        <v>1600</v>
      </c>
      <c r="V430" s="25" t="n">
        <f aca="false">$Q$4</f>
        <v>64000</v>
      </c>
      <c r="W430" s="10"/>
      <c r="X430" s="25" t="n">
        <f aca="false">$N$4</f>
        <v>1</v>
      </c>
      <c r="Y430" s="32" t="n">
        <f aca="false">S430</f>
        <v>0.0833796296296296</v>
      </c>
      <c r="Z430" s="25" t="n">
        <f aca="false">$P$4</f>
        <v>1600</v>
      </c>
      <c r="AA430" s="25" t="n">
        <f aca="false">$Q$4</f>
        <v>64000</v>
      </c>
      <c r="AB430" s="10"/>
      <c r="AC430" s="25" t="n">
        <f aca="false">$N$4</f>
        <v>1</v>
      </c>
      <c r="AD430" s="25" t="n">
        <f aca="false">$O$4</f>
        <v>40</v>
      </c>
      <c r="AE430" s="32" t="n">
        <f aca="false">Y430</f>
        <v>0.0833796296296296</v>
      </c>
      <c r="AF430" s="25" t="n">
        <f aca="false">$Q$4</f>
        <v>64000</v>
      </c>
      <c r="AG430" s="10"/>
      <c r="AH430" s="25" t="n">
        <f aca="false">$N$4</f>
        <v>1</v>
      </c>
      <c r="AI430" s="25" t="n">
        <f aca="false">$O$4</f>
        <v>40</v>
      </c>
      <c r="AJ430" s="25" t="n">
        <f aca="false">$P$4</f>
        <v>1600</v>
      </c>
      <c r="AK430" s="32" t="n">
        <f aca="false">AE430</f>
        <v>0.0833796296296296</v>
      </c>
    </row>
    <row r="431" customFormat="false" ht="14.1" hidden="false" customHeight="false" outlineLevel="0" collapsed="false">
      <c r="I431" s="10" t="str">
        <f aca="false">ADDRESS(I428,4,1)</f>
        <v>$D$73</v>
      </c>
      <c r="J431" s="32" t="n">
        <f aca="true">INDIRECT(I431)</f>
        <v>0.177627314814815</v>
      </c>
      <c r="K431" s="10" t="n">
        <f aca="false">MDETERM(AC429:AF432)</f>
        <v>187187.507239782</v>
      </c>
      <c r="L431" s="10" t="n">
        <f aca="false">K431/K428</f>
        <v>2.14766965055693E-006</v>
      </c>
      <c r="M431" s="32" t="n">
        <f aca="false">J431</f>
        <v>0.177627314814815</v>
      </c>
      <c r="N431" s="25" t="n">
        <f aca="false">$N$5</f>
        <v>1</v>
      </c>
      <c r="O431" s="25" t="n">
        <f aca="false">$O$5</f>
        <v>80</v>
      </c>
      <c r="P431" s="25" t="n">
        <f aca="false">$P$5</f>
        <v>6400</v>
      </c>
      <c r="Q431" s="25" t="n">
        <f aca="false">$Q$5</f>
        <v>512000</v>
      </c>
      <c r="R431" s="25"/>
      <c r="S431" s="39" t="n">
        <f aca="false">M431</f>
        <v>0.177627314814815</v>
      </c>
      <c r="T431" s="25" t="n">
        <f aca="false">$O$5</f>
        <v>80</v>
      </c>
      <c r="U431" s="25" t="n">
        <f aca="false">$P$5</f>
        <v>6400</v>
      </c>
      <c r="V431" s="25" t="n">
        <f aca="false">$Q$5</f>
        <v>512000</v>
      </c>
      <c r="W431" s="10"/>
      <c r="X431" s="25" t="n">
        <f aca="false">$N$5</f>
        <v>1</v>
      </c>
      <c r="Y431" s="32" t="n">
        <f aca="false">S431</f>
        <v>0.177627314814815</v>
      </c>
      <c r="Z431" s="25" t="n">
        <f aca="false">$P$5</f>
        <v>6400</v>
      </c>
      <c r="AA431" s="25" t="n">
        <f aca="false">$Q$5</f>
        <v>512000</v>
      </c>
      <c r="AB431" s="10"/>
      <c r="AC431" s="25" t="n">
        <f aca="false">$N$5</f>
        <v>1</v>
      </c>
      <c r="AD431" s="25" t="n">
        <f aca="false">$O$5</f>
        <v>80</v>
      </c>
      <c r="AE431" s="32" t="n">
        <f aca="false">Y431</f>
        <v>0.177627314814815</v>
      </c>
      <c r="AF431" s="25" t="n">
        <f aca="false">$Q$5</f>
        <v>512000</v>
      </c>
      <c r="AG431" s="10"/>
      <c r="AH431" s="25" t="n">
        <f aca="false">$N$5</f>
        <v>1</v>
      </c>
      <c r="AI431" s="25" t="n">
        <f aca="false">$O$5</f>
        <v>80</v>
      </c>
      <c r="AJ431" s="25" t="n">
        <f aca="false">$P$5</f>
        <v>6400</v>
      </c>
      <c r="AK431" s="32" t="n">
        <f aca="false">AE431</f>
        <v>0.177627314814815</v>
      </c>
    </row>
    <row r="432" customFormat="false" ht="14.1" hidden="false" customHeight="false" outlineLevel="0" collapsed="false">
      <c r="I432" s="10" t="str">
        <f aca="false">ADDRESS(I428,5,1)</f>
        <v>$E$73</v>
      </c>
      <c r="J432" s="32" t="n">
        <f aca="true">INDIRECT(I432)</f>
        <v>0.416736111111111</v>
      </c>
      <c r="K432" s="10" t="n">
        <f aca="false">MDETERM(AH429:AK432)</f>
        <v>868.183412745509</v>
      </c>
      <c r="L432" s="10" t="n">
        <f aca="false">K432/K428</f>
        <v>9.96098080563684E-009</v>
      </c>
      <c r="M432" s="32" t="n">
        <f aca="false">J432</f>
        <v>0.416736111111111</v>
      </c>
      <c r="N432" s="25" t="n">
        <f aca="false">$N$6</f>
        <v>1</v>
      </c>
      <c r="O432" s="40" t="n">
        <f aca="false">$O$6</f>
        <v>160.934708788644</v>
      </c>
      <c r="P432" s="25" t="n">
        <f aca="false">$P$6</f>
        <v>25899.9804928856</v>
      </c>
      <c r="Q432" s="25" t="n">
        <f aca="false">$Q$6</f>
        <v>4168205.81825411</v>
      </c>
      <c r="R432" s="25"/>
      <c r="S432" s="39" t="n">
        <f aca="false">M432</f>
        <v>0.416736111111111</v>
      </c>
      <c r="T432" s="40" t="n">
        <f aca="false">$O$6</f>
        <v>160.934708788644</v>
      </c>
      <c r="U432" s="25" t="n">
        <f aca="false">$P$6</f>
        <v>25899.9804928856</v>
      </c>
      <c r="V432" s="25" t="n">
        <f aca="false">$Q$6</f>
        <v>4168205.81825411</v>
      </c>
      <c r="W432" s="10"/>
      <c r="X432" s="25" t="n">
        <f aca="false">$N$6</f>
        <v>1</v>
      </c>
      <c r="Y432" s="32" t="n">
        <f aca="false">S432</f>
        <v>0.416736111111111</v>
      </c>
      <c r="Z432" s="25" t="n">
        <f aca="false">$P$6</f>
        <v>25899.9804928856</v>
      </c>
      <c r="AA432" s="25" t="n">
        <f aca="false">$Q$6</f>
        <v>4168205.81825411</v>
      </c>
      <c r="AB432" s="10"/>
      <c r="AC432" s="25" t="n">
        <f aca="false">$N$6</f>
        <v>1</v>
      </c>
      <c r="AD432" s="40" t="n">
        <f aca="false">$O$6</f>
        <v>160.934708788644</v>
      </c>
      <c r="AE432" s="32" t="n">
        <f aca="false">Y432</f>
        <v>0.416736111111111</v>
      </c>
      <c r="AF432" s="25" t="n">
        <f aca="false">$Q$6</f>
        <v>4168205.81825411</v>
      </c>
      <c r="AG432" s="10"/>
      <c r="AH432" s="25" t="n">
        <f aca="false">$N$6</f>
        <v>1</v>
      </c>
      <c r="AI432" s="40" t="n">
        <f aca="false">$O$6</f>
        <v>160.934708788644</v>
      </c>
      <c r="AJ432" s="25" t="n">
        <f aca="false">$P$6</f>
        <v>25899.9804928856</v>
      </c>
      <c r="AK432" s="32" t="n">
        <f aca="false">AE432</f>
        <v>0.416736111111111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7315</TotalTime>
  <Application>LibreOffice/6.4.7.2$MacOSX_X86_64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2002-08-10T15:00:01Z</dcterms:created>
  <dc:creator>Roger Holt</dc:creator>
  <dc:description/>
  <dc:language>en-AU</dc:language>
  <cp:lastModifiedBy/>
  <dcterms:modified xsi:type="dcterms:W3CDTF">2023-02-10T10:43:31Z</dcterms:modified>
  <cp:revision>59</cp:revision>
  <dc:subject/>
  <dc:title/>
</cp:coreProperties>
</file>